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'Arkusz1'!$A$3:$H$21</definedName>
  </definedNames>
  <calcPr fullCalcOnLoad="1"/>
</workbook>
</file>

<file path=xl/sharedStrings.xml><?xml version="1.0" encoding="utf-8"?>
<sst xmlns="http://schemas.openxmlformats.org/spreadsheetml/2006/main" count="44" uniqueCount="33">
  <si>
    <t>L.p.</t>
  </si>
  <si>
    <t>Nazwa towaru</t>
  </si>
  <si>
    <t>j.m.</t>
  </si>
  <si>
    <t>Ilość</t>
  </si>
  <si>
    <t>Wartość
netto</t>
  </si>
  <si>
    <t>Wartość
brutto</t>
  </si>
  <si>
    <t>szt.</t>
  </si>
  <si>
    <t>Automata kanc. Wagraf 140</t>
  </si>
  <si>
    <t>op.</t>
  </si>
  <si>
    <t>Film światłoczuły AGFA 10 szt.</t>
  </si>
  <si>
    <t>Fotopolimer</t>
  </si>
  <si>
    <t>kg</t>
  </si>
  <si>
    <t>Płyn do płukania</t>
  </si>
  <si>
    <t>1 l</t>
  </si>
  <si>
    <t>utrwalacz w płynie</t>
  </si>
  <si>
    <t>tusz NORIS 25 ml</t>
  </si>
  <si>
    <t>25 ml</t>
  </si>
  <si>
    <t>Razem</t>
  </si>
  <si>
    <t>Podatek
VAT 23%</t>
  </si>
  <si>
    <t>Automata kanc. Wagraf D240</t>
  </si>
  <si>
    <t>Automat samotuszujący A2 preink</t>
  </si>
  <si>
    <t>Automat samotuszujący A3 preink</t>
  </si>
  <si>
    <t>Automat samotuszujący A4 preink</t>
  </si>
  <si>
    <t>Tusz do stempli PREINK 30 ml</t>
  </si>
  <si>
    <t>30 ml</t>
  </si>
  <si>
    <t>Materiał do naświetlania A2 preink</t>
  </si>
  <si>
    <t>Materiał do naświetlania A3 preink</t>
  </si>
  <si>
    <t>Materiał do naświetlania A4 preink</t>
  </si>
  <si>
    <t>Cena
jednostkowa
netto</t>
  </si>
  <si>
    <t>FORMULARZ ASORTYMENTOWO - CENOWY</t>
  </si>
  <si>
    <t xml:space="preserve">Folia nośna </t>
  </si>
  <si>
    <t xml:space="preserve">Folia ochronna </t>
  </si>
  <si>
    <t>wywoływacz w płynie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</si>
</sst>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4" fontId="0" fillId="0" borderId="10" xfId="0" applyNumberFormat="1" applyBorder="1" applyAlignment="1">
      <alignment vertic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44" fontId="4" fillId="0" borderId="10" xfId="0" applyNumberFormat="1" applyFont="1" applyBorder="1" applyAlignment="1">
      <alignment vertical="center"/>
    </xf>
    <xf numFmtId="44" fontId="0" fillId="33" borderId="10" xfId="0" applyNumberForma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1"/>
  <sheetViews>
    <sheetView tabSelected="1" zoomScalePageLayoutView="0" workbookViewId="0" topLeftCell="A1">
      <selection activeCell="B18" sqref="B18"/>
    </sheetView>
  </sheetViews>
  <sheetFormatPr defaultColWidth="9.140625" defaultRowHeight="12.75"/>
  <cols>
    <col min="2" max="2" width="33.140625" style="0" bestFit="1" customWidth="1"/>
    <col min="3" max="3" width="5.57421875" style="0" bestFit="1" customWidth="1"/>
    <col min="5" max="5" width="12.00390625" style="0" customWidth="1"/>
    <col min="6" max="6" width="12.28125" style="0" bestFit="1" customWidth="1"/>
    <col min="7" max="7" width="11.28125" style="0" bestFit="1" customWidth="1"/>
    <col min="8" max="8" width="12.28125" style="0" bestFit="1" customWidth="1"/>
  </cols>
  <sheetData>
    <row r="2" spans="2:8" ht="12.75">
      <c r="B2" s="10" t="s">
        <v>29</v>
      </c>
      <c r="C2" s="10"/>
      <c r="D2" s="10"/>
      <c r="E2" s="10"/>
      <c r="F2" s="10"/>
      <c r="G2" s="11"/>
      <c r="H2" s="10"/>
    </row>
    <row r="3" spans="1:8" ht="38.25">
      <c r="A3" s="1" t="s">
        <v>0</v>
      </c>
      <c r="B3" s="1" t="s">
        <v>1</v>
      </c>
      <c r="C3" s="1" t="s">
        <v>2</v>
      </c>
      <c r="D3" s="1" t="s">
        <v>3</v>
      </c>
      <c r="E3" s="2" t="s">
        <v>28</v>
      </c>
      <c r="F3" s="2" t="s">
        <v>4</v>
      </c>
      <c r="G3" s="2" t="s">
        <v>18</v>
      </c>
      <c r="H3" s="2" t="s">
        <v>5</v>
      </c>
    </row>
    <row r="4" spans="1:8" ht="12.75">
      <c r="A4" s="1">
        <v>1</v>
      </c>
      <c r="B4" s="8" t="s">
        <v>20</v>
      </c>
      <c r="C4" s="1" t="s">
        <v>6</v>
      </c>
      <c r="D4" s="1">
        <v>200</v>
      </c>
      <c r="E4" s="3"/>
      <c r="F4" s="3">
        <f>ROUND(D4*E4,2)</f>
        <v>0</v>
      </c>
      <c r="G4" s="3">
        <f aca="true" t="shared" si="0" ref="G4:G13">ROUND(F4*23%,2)</f>
        <v>0</v>
      </c>
      <c r="H4" s="3">
        <f>F4+G4</f>
        <v>0</v>
      </c>
    </row>
    <row r="5" spans="1:8" ht="12.75">
      <c r="A5" s="1">
        <v>2</v>
      </c>
      <c r="B5" s="8" t="s">
        <v>21</v>
      </c>
      <c r="C5" s="1" t="s">
        <v>6</v>
      </c>
      <c r="D5" s="1">
        <v>100</v>
      </c>
      <c r="E5" s="3"/>
      <c r="F5" s="3">
        <f aca="true" t="shared" si="1" ref="F5:F13">ROUND(D5*E5,2)</f>
        <v>0</v>
      </c>
      <c r="G5" s="3">
        <f t="shared" si="0"/>
        <v>0</v>
      </c>
      <c r="H5" s="3">
        <f aca="true" t="shared" si="2" ref="H5:H13">F5+G5</f>
        <v>0</v>
      </c>
    </row>
    <row r="6" spans="1:8" ht="12.75">
      <c r="A6" s="1">
        <v>3</v>
      </c>
      <c r="B6" s="8" t="s">
        <v>22</v>
      </c>
      <c r="C6" s="1" t="s">
        <v>6</v>
      </c>
      <c r="D6" s="1">
        <v>100</v>
      </c>
      <c r="E6" s="3"/>
      <c r="F6" s="3">
        <f t="shared" si="1"/>
        <v>0</v>
      </c>
      <c r="G6" s="3">
        <f t="shared" si="0"/>
        <v>0</v>
      </c>
      <c r="H6" s="3">
        <f t="shared" si="2"/>
        <v>0</v>
      </c>
    </row>
    <row r="7" spans="1:8" ht="12.75">
      <c r="A7" s="1">
        <v>4</v>
      </c>
      <c r="B7" s="8" t="s">
        <v>25</v>
      </c>
      <c r="C7" s="1" t="s">
        <v>6</v>
      </c>
      <c r="D7" s="1">
        <v>50</v>
      </c>
      <c r="E7" s="3"/>
      <c r="F7" s="3">
        <f t="shared" si="1"/>
        <v>0</v>
      </c>
      <c r="G7" s="3">
        <f t="shared" si="0"/>
        <v>0</v>
      </c>
      <c r="H7" s="3">
        <f t="shared" si="2"/>
        <v>0</v>
      </c>
    </row>
    <row r="8" spans="1:8" ht="12.75">
      <c r="A8" s="1">
        <v>5</v>
      </c>
      <c r="B8" s="8" t="s">
        <v>26</v>
      </c>
      <c r="C8" s="1" t="s">
        <v>6</v>
      </c>
      <c r="D8" s="1">
        <v>50</v>
      </c>
      <c r="E8" s="3"/>
      <c r="F8" s="3">
        <f t="shared" si="1"/>
        <v>0</v>
      </c>
      <c r="G8" s="3">
        <f t="shared" si="0"/>
        <v>0</v>
      </c>
      <c r="H8" s="3">
        <f t="shared" si="2"/>
        <v>0</v>
      </c>
    </row>
    <row r="9" spans="1:8" ht="12.75">
      <c r="A9" s="1">
        <v>6</v>
      </c>
      <c r="B9" s="8" t="s">
        <v>27</v>
      </c>
      <c r="C9" s="1" t="s">
        <v>6</v>
      </c>
      <c r="D9" s="1">
        <v>50</v>
      </c>
      <c r="E9" s="3"/>
      <c r="F9" s="3">
        <f t="shared" si="1"/>
        <v>0</v>
      </c>
      <c r="G9" s="3">
        <f t="shared" si="0"/>
        <v>0</v>
      </c>
      <c r="H9" s="3">
        <f t="shared" si="2"/>
        <v>0</v>
      </c>
    </row>
    <row r="10" spans="1:8" ht="12.75">
      <c r="A10" s="1">
        <v>7</v>
      </c>
      <c r="B10" s="9" t="s">
        <v>31</v>
      </c>
      <c r="C10" s="1" t="s">
        <v>6</v>
      </c>
      <c r="D10" s="1">
        <v>5</v>
      </c>
      <c r="E10" s="7"/>
      <c r="F10" s="3">
        <f t="shared" si="1"/>
        <v>0</v>
      </c>
      <c r="G10" s="3">
        <f t="shared" si="0"/>
        <v>0</v>
      </c>
      <c r="H10" s="3">
        <f t="shared" si="2"/>
        <v>0</v>
      </c>
    </row>
    <row r="11" spans="1:8" ht="12.75">
      <c r="A11" s="1">
        <v>8</v>
      </c>
      <c r="B11" s="8" t="s">
        <v>23</v>
      </c>
      <c r="C11" s="1" t="s">
        <v>24</v>
      </c>
      <c r="D11" s="1">
        <v>10</v>
      </c>
      <c r="E11" s="3"/>
      <c r="F11" s="3">
        <f t="shared" si="1"/>
        <v>0</v>
      </c>
      <c r="G11" s="3">
        <f t="shared" si="0"/>
        <v>0</v>
      </c>
      <c r="H11" s="3">
        <f t="shared" si="2"/>
        <v>0</v>
      </c>
    </row>
    <row r="12" spans="1:8" ht="12.75">
      <c r="A12" s="1">
        <v>9</v>
      </c>
      <c r="B12" s="8" t="s">
        <v>7</v>
      </c>
      <c r="C12" s="1" t="s">
        <v>6</v>
      </c>
      <c r="D12" s="1">
        <v>20</v>
      </c>
      <c r="E12" s="3"/>
      <c r="F12" s="3">
        <f t="shared" si="1"/>
        <v>0</v>
      </c>
      <c r="G12" s="3">
        <f t="shared" si="0"/>
        <v>0</v>
      </c>
      <c r="H12" s="3">
        <f t="shared" si="2"/>
        <v>0</v>
      </c>
    </row>
    <row r="13" spans="1:8" ht="12.75">
      <c r="A13" s="1">
        <v>10</v>
      </c>
      <c r="B13" s="8" t="s">
        <v>19</v>
      </c>
      <c r="C13" s="1" t="s">
        <v>6</v>
      </c>
      <c r="D13" s="1">
        <v>20</v>
      </c>
      <c r="E13" s="3"/>
      <c r="F13" s="3">
        <f t="shared" si="1"/>
        <v>0</v>
      </c>
      <c r="G13" s="3">
        <f t="shared" si="0"/>
        <v>0</v>
      </c>
      <c r="H13" s="3">
        <f t="shared" si="2"/>
        <v>0</v>
      </c>
    </row>
    <row r="14" spans="1:8" ht="12.75">
      <c r="A14" s="1">
        <v>11</v>
      </c>
      <c r="B14" s="8" t="s">
        <v>30</v>
      </c>
      <c r="C14" s="1" t="s">
        <v>6</v>
      </c>
      <c r="D14" s="1">
        <v>2</v>
      </c>
      <c r="E14" s="3"/>
      <c r="F14" s="3">
        <f aca="true" t="shared" si="3" ref="F14:F20">ROUND(D14*E14,2)</f>
        <v>0</v>
      </c>
      <c r="G14" s="3">
        <f aca="true" t="shared" si="4" ref="G14:G20">ROUND(F14*23%,2)</f>
        <v>0</v>
      </c>
      <c r="H14" s="3">
        <f aca="true" t="shared" si="5" ref="H14:H20">F14+G14</f>
        <v>0</v>
      </c>
    </row>
    <row r="15" spans="1:8" ht="12.75">
      <c r="A15" s="1">
        <v>12</v>
      </c>
      <c r="B15" s="8" t="s">
        <v>9</v>
      </c>
      <c r="C15" s="1" t="s">
        <v>8</v>
      </c>
      <c r="D15" s="1">
        <v>2</v>
      </c>
      <c r="E15" s="3"/>
      <c r="F15" s="3">
        <f t="shared" si="3"/>
        <v>0</v>
      </c>
      <c r="G15" s="3">
        <f t="shared" si="4"/>
        <v>0</v>
      </c>
      <c r="H15" s="3">
        <f t="shared" si="5"/>
        <v>0</v>
      </c>
    </row>
    <row r="16" spans="1:8" ht="12.75">
      <c r="A16" s="1">
        <v>13</v>
      </c>
      <c r="B16" s="8" t="s">
        <v>10</v>
      </c>
      <c r="C16" s="1" t="s">
        <v>11</v>
      </c>
      <c r="D16" s="1">
        <v>2</v>
      </c>
      <c r="E16" s="3"/>
      <c r="F16" s="3">
        <f t="shared" si="3"/>
        <v>0</v>
      </c>
      <c r="G16" s="3">
        <f t="shared" si="4"/>
        <v>0</v>
      </c>
      <c r="H16" s="3">
        <f t="shared" si="5"/>
        <v>0</v>
      </c>
    </row>
    <row r="17" spans="1:8" ht="12.75">
      <c r="A17" s="1">
        <v>14</v>
      </c>
      <c r="B17" s="8" t="s">
        <v>12</v>
      </c>
      <c r="C17" s="1" t="s">
        <v>13</v>
      </c>
      <c r="D17" s="1">
        <v>2</v>
      </c>
      <c r="E17" s="3"/>
      <c r="F17" s="3">
        <f t="shared" si="3"/>
        <v>0</v>
      </c>
      <c r="G17" s="3">
        <f t="shared" si="4"/>
        <v>0</v>
      </c>
      <c r="H17" s="3">
        <f t="shared" si="5"/>
        <v>0</v>
      </c>
    </row>
    <row r="18" spans="1:8" ht="12.75">
      <c r="A18" s="1">
        <v>15</v>
      </c>
      <c r="B18" s="8" t="s">
        <v>32</v>
      </c>
      <c r="C18" s="1" t="s">
        <v>13</v>
      </c>
      <c r="D18" s="1">
        <v>1</v>
      </c>
      <c r="E18" s="3"/>
      <c r="F18" s="3">
        <f t="shared" si="3"/>
        <v>0</v>
      </c>
      <c r="G18" s="3">
        <f t="shared" si="4"/>
        <v>0</v>
      </c>
      <c r="H18" s="3">
        <f t="shared" si="5"/>
        <v>0</v>
      </c>
    </row>
    <row r="19" spans="1:8" ht="12.75">
      <c r="A19" s="1">
        <v>16</v>
      </c>
      <c r="B19" s="8" t="s">
        <v>14</v>
      </c>
      <c r="C19" s="1" t="s">
        <v>13</v>
      </c>
      <c r="D19" s="1">
        <v>1</v>
      </c>
      <c r="E19" s="3"/>
      <c r="F19" s="3">
        <f t="shared" si="3"/>
        <v>0</v>
      </c>
      <c r="G19" s="3">
        <f t="shared" si="4"/>
        <v>0</v>
      </c>
      <c r="H19" s="3">
        <f t="shared" si="5"/>
        <v>0</v>
      </c>
    </row>
    <row r="20" spans="1:8" ht="12.75">
      <c r="A20" s="1">
        <v>17</v>
      </c>
      <c r="B20" s="8" t="s">
        <v>15</v>
      </c>
      <c r="C20" s="1" t="s">
        <v>16</v>
      </c>
      <c r="D20" s="1">
        <v>5</v>
      </c>
      <c r="E20" s="3"/>
      <c r="F20" s="3">
        <f t="shared" si="3"/>
        <v>0</v>
      </c>
      <c r="G20" s="3">
        <f t="shared" si="4"/>
        <v>0</v>
      </c>
      <c r="H20" s="3">
        <f t="shared" si="5"/>
        <v>0</v>
      </c>
    </row>
    <row r="21" spans="1:8" ht="12.75">
      <c r="A21" s="4"/>
      <c r="B21" s="4"/>
      <c r="C21" s="4"/>
      <c r="D21" s="4"/>
      <c r="E21" s="5" t="s">
        <v>17</v>
      </c>
      <c r="F21" s="6">
        <f>SUM(F4:F20)</f>
        <v>0</v>
      </c>
      <c r="G21" s="6">
        <f>SUM(G4:G20)</f>
        <v>0</v>
      </c>
      <c r="H21" s="6">
        <f>F21+G21</f>
        <v>0</v>
      </c>
    </row>
  </sheetData>
  <sheetProtection/>
  <mergeCells count="2">
    <mergeCell ref="B2:F2"/>
    <mergeCell ref="G2:H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&amp;RZałącznik asortymentowo-cenowy
do umowy nr ..............................
z dnia ........................................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 Dudar</dc:creator>
  <cp:keywords/>
  <dc:description/>
  <cp:lastModifiedBy>Tomasz Kałduś</cp:lastModifiedBy>
  <cp:lastPrinted>2018-05-08T11:28:31Z</cp:lastPrinted>
  <dcterms:created xsi:type="dcterms:W3CDTF">2010-04-27T08:14:47Z</dcterms:created>
  <dcterms:modified xsi:type="dcterms:W3CDTF">2020-01-20T13:00:04Z</dcterms:modified>
  <cp:category/>
  <cp:version/>
  <cp:contentType/>
  <cp:contentStatus/>
</cp:coreProperties>
</file>