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Protokół" sheetId="1" r:id="rId1"/>
  </sheets>
  <definedNames>
    <definedName name="_xlnm.Print_Area" localSheetId="0">'Protokół'!$A$1:$Q$186</definedName>
  </definedNames>
  <calcPr fullCalcOnLoad="1"/>
</workbook>
</file>

<file path=xl/sharedStrings.xml><?xml version="1.0" encoding="utf-8"?>
<sst xmlns="http://schemas.openxmlformats.org/spreadsheetml/2006/main" count="255" uniqueCount="163">
  <si>
    <r>
      <t>Procent strat w średniej rocznej produkcji całego gospodarstwa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 xml:space="preserve"> wynosi:  </t>
    </r>
  </si>
  <si>
    <t>ha**, w tym użytków rolnych (pow. działek rolnych wykorzystywanych rolniczo)</t>
  </si>
  <si>
    <t>ha***</t>
  </si>
  <si>
    <t>nr identyfikacyjny producenta rolnego nadany przez ARiMR****</t>
  </si>
  <si>
    <t>Protokół uwzględnia/nie uwzględnia***** dane z :</t>
  </si>
  <si>
    <t>………………………………………………………………
Pieczątka Urzędu Gminy/Miasta</t>
  </si>
  <si>
    <t>……………………………………………………….
(miejscowość sporządzenia protokołu)</t>
  </si>
  <si>
    <t>………………………………….
(data sporządzenia protokołu)</t>
  </si>
  <si>
    <t>(dd-mm-rrrr)</t>
  </si>
  <si>
    <t>Nr sprawy: ……………………………………………………………..</t>
  </si>
  <si>
    <t>…………...…………….……………………………
(miejscowość)</t>
  </si>
  <si>
    <t>……………...…………………………….
(data akceptacji)</t>
  </si>
  <si>
    <t>Rodzaj niekorzystnego zjawiska atmosferycznego:</t>
  </si>
  <si>
    <t>powódź</t>
  </si>
  <si>
    <t>(należy wstawić znak "x" we właściwej kratce)</t>
  </si>
  <si>
    <t>grad</t>
  </si>
  <si>
    <t>obsunięcie się ziemi</t>
  </si>
  <si>
    <t>lawina</t>
  </si>
  <si>
    <t>Data wystąpienia niekorzystnego zjawiska atmosferycznego:</t>
  </si>
  <si>
    <t>i/lub w okresie:</t>
  </si>
  <si>
    <t>(dd-mm-rrrr-dd-mm-rrrr)</t>
  </si>
  <si>
    <t>Komisja w składzie:</t>
  </si>
  <si>
    <t>Imię i Nazwisko</t>
  </si>
  <si>
    <t>Instytucja</t>
  </si>
  <si>
    <t xml:space="preserve">przeprowadziła w dniu:                                                                                                           </t>
  </si>
  <si>
    <t>lustrację na miejscu w gospodarstwie o powierzchni:</t>
  </si>
  <si>
    <t>Dane producenta rolnego:</t>
  </si>
  <si>
    <t>Imię:</t>
  </si>
  <si>
    <t>Nazwisko:</t>
  </si>
  <si>
    <t>nr PESEL:</t>
  </si>
  <si>
    <t>Adres zamieszkania:</t>
  </si>
  <si>
    <t>(ulica,nr domu/lokalu, kod pocztowy, miejscowość/gmina)</t>
  </si>
  <si>
    <t>(ulica, kod pocztowy, miejscowość/gmina)</t>
  </si>
  <si>
    <t>(sołectwo)</t>
  </si>
  <si>
    <t>Gminy, w których producent rolny posiada grunty rolne:</t>
  </si>
  <si>
    <t xml:space="preserve">Jeżeli tak to w jakim zakresie: </t>
  </si>
  <si>
    <t xml:space="preserve">Czy producent rolny otrzymał już odszkodowanie (niepotrzebne skreślić):        </t>
  </si>
  <si>
    <t>tak/nie</t>
  </si>
  <si>
    <t xml:space="preserve">  Jeżeli tak to w jakiej wysokości : </t>
  </si>
  <si>
    <t>zł.</t>
  </si>
  <si>
    <t>Tabela nr 1</t>
  </si>
  <si>
    <t xml:space="preserve">Wysokość i zakres szkód w uprawach rolnych </t>
  </si>
  <si>
    <t>Lp.</t>
  </si>
  <si>
    <t xml:space="preserve">Powierzchnia uprawy 
w roku, 
w którym wystąpiły szkody
(ha)
</t>
  </si>
  <si>
    <t>Średni plon z 1 ha z 3 ostatnich lat lub z 3 lat w okresie 5-letnim poprzedzającym rok wystąpienia szkody, z pominięciem roku o najniższym i najwyższym plonie
(dt/1ha)</t>
  </si>
  <si>
    <t xml:space="preserve">
Średnia cena sprzedaży z 3 ostatnich lat
lub z 3 lat w okresie 
5-letnim poprzedzającym rok wystąpienia szkody, 
z pominięciem roku 
o najniższej 
i najwyższej cenie
(zł/dt)</t>
  </si>
  <si>
    <t xml:space="preserve">Procent strat plonu na 1 ha (%)
</t>
  </si>
  <si>
    <t>Powierzchnia zniszczonych upraw 
(ha) 
(3x7)</t>
  </si>
  <si>
    <t>Utracony plon na 
1 ha
(dt/ha) 
(4x7)</t>
  </si>
  <si>
    <t>Średni koszt jednostkowy zbioru uprawy (zł/dt)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</si>
  <si>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</si>
  <si>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</si>
  <si>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</si>
  <si>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</si>
  <si>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</si>
  <si>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</si>
  <si>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</si>
  <si>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</si>
  <si>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</si>
  <si>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</si>
  <si>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</si>
  <si>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</si>
  <si>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</si>
  <si>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</si>
  <si>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</si>
  <si>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</si>
  <si>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</si>
  <si>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</si>
  <si>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</si>
  <si>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</si>
  <si>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</si>
  <si>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x</t>
  </si>
  <si>
    <t>Procent strat w uprawach rolnych w gospodarstwie ²﴿ wynosi:</t>
  </si>
  <si>
    <t>Tabela nr 2</t>
  </si>
  <si>
    <t>L.p.</t>
  </si>
  <si>
    <t>Średnia liczba zwierząt w ostatnich 3  latach lub z 3 lat w okresie 5-letnim poprzedz. rok, w którym wystąpiły szkody, z pominięciem roku o najwyższej i najniższej wielkości produkcji (szt)</t>
  </si>
  <si>
    <t xml:space="preserve">
Średnia cena zwierząt w ostatnich 3  latach lub z 3 lat w okresie
 5-letnim poprzedzającym rok, w którym wystąpiły szkody, z pominięciem roku 
o najwyższej i najniższej wielkości produkcji 
(zł/szt)
</t>
  </si>
  <si>
    <t>Liczba zwierząt padłych lub poddanych ubojowi z konieczności 
(szt)</t>
  </si>
  <si>
    <t xml:space="preserve">
Prognozowana cena sprzedaży
w roku, w którym wystąpiły szkody
 (zł/szt)
</t>
  </si>
  <si>
    <t>Tabela nr 3</t>
  </si>
  <si>
    <t xml:space="preserve">Wysokość i zakres szkód w środkach trwałych (w tym budynkach, maszynach gospodarskich, drzewach, krzewach, zwierzętach stada podstawowego - reprodukcyjnych) </t>
  </si>
  <si>
    <t>Rodzaj środka trwałego, który uległ zniszczeniu
(w przypadku drzew i krzewów należy podać wiek nasadzeń oraz rodzaj podkładki,
w przypadku zwierząt reprodukcyjnych należy podać wiek i wagę)</t>
  </si>
  <si>
    <t xml:space="preserve">Wartość pojedynczego środka trwałego [zł]
(w przypadku drzew i krzewów należy podać wartość bieżącą)
</t>
  </si>
  <si>
    <t>Współczynnik oceny bonitacyjnej wartości bieżącej
(dot.szkód w drzewach i krzewach)</t>
  </si>
  <si>
    <t xml:space="preserve">
Wysokość szkód [zł] 
(3*4*5)
</t>
  </si>
  <si>
    <t>Średni plon, średnie ceny i średnią roczną produkcję w gospodarstwie ustalono na podstawie (właściwe zaznaczyć) :</t>
  </si>
  <si>
    <t>danych rachunkowych producenta rolnego,ewidencji lub innych dokumentów potwierdzających wielkość prowadzonej produkcji rolnej</t>
  </si>
  <si>
    <t>danych dla województwa mazowieckiego pochodzacych z ośrodka doradztwa rolniczego, urzędu statystycznego lub IERiGŻ-PIB</t>
  </si>
  <si>
    <t>ubiegania się o preferencyjny kredyt na wznowienie/odtworzenie produkcji z dopłatą do oprocentowania ze środków ARiMR w Banku:</t>
  </si>
  <si>
    <t>(nazwa banku)</t>
  </si>
  <si>
    <t xml:space="preserve">potwierdzenia działania siły wyższej </t>
  </si>
  <si>
    <t xml:space="preserve">ubiegania się o inną formę pomocy </t>
  </si>
  <si>
    <t>Na tym protokół zakończono i podpisano:</t>
  </si>
  <si>
    <t>………………………………………………………….………………………………………………………………..</t>
  </si>
  <si>
    <t>……………………………………………………………………………………………..</t>
  </si>
  <si>
    <r>
      <rPr>
        <b/>
        <sz val="10"/>
        <rFont val="Arial"/>
        <family val="2"/>
      </rPr>
      <t xml:space="preserve"> powołaną w dniu </t>
    </r>
  </si>
  <si>
    <r>
      <t xml:space="preserve">Czy producent rolny zawarł umowę obowiązkowego lub dobrowolnego ubezpieczenia (niepotrzebne skreślić):  </t>
    </r>
    <r>
      <rPr>
        <b/>
        <sz val="10"/>
        <rFont val="Arial"/>
        <family val="2"/>
      </rPr>
      <t xml:space="preserve"> tak/nie</t>
    </r>
  </si>
  <si>
    <t>Producent rolny jest zainteresowany otrzymaniem protokołu w celu (należy wstawić znak "x" we właściwej kratce):</t>
  </si>
  <si>
    <t>miejscowość</t>
  </si>
  <si>
    <t>rodzaj zjawiska</t>
  </si>
  <si>
    <t>POTWIERDZAM WYSTĄPIENIE SZKÓD:</t>
  </si>
  <si>
    <t>Procent strat w gospodarstwie rolnym:</t>
  </si>
  <si>
    <t>zł</t>
  </si>
  <si>
    <t>Koszty nieponiesione:</t>
  </si>
  <si>
    <t>Koszty poniesione z powodu niezebrania plonu:</t>
  </si>
  <si>
    <t xml:space="preserve">Średnia roczna produkcja 
(z 3 ostatnich lat
lub z 3 lat w okresie 5-letnim poprzedzającym rok wystąpienia szkody, z pominięciem roku o najniższej 
i najwyższej cenie 
  (zł)  
(3x4x5)                  </t>
  </si>
  <si>
    <t xml:space="preserve">Średni prognozowany plon w roku w którym wystąpiły szkody 
(dt/ha) </t>
  </si>
  <si>
    <t xml:space="preserve">Średni prognozowany poziom cen w roku w którym wystąpiły szkody
 (zł/dt) 
</t>
  </si>
  <si>
    <t>wysokośc szkód w środkach trwałych:</t>
  </si>
  <si>
    <t>Podpis i pieczęć wojewody</t>
  </si>
  <si>
    <t>Kwota obniżenia dochodu:</t>
  </si>
  <si>
    <t>Protokół sporządzono w dwóch jednobrzmiących egzemplarzach, z których jeden otrzymuje wojewoda właściwy ze względu na miejsce wystąpienia szkody a drugi producent rolny. Kserokopia potwierdzona za zgodność z oryginałem pozostaje w aktach urzędu gminy, w którym sporządzono protokół.</t>
  </si>
  <si>
    <t>§ 2. Tej samej karze podlega, kto wbrew ciążącemu obowiązkowi, nie powiadamia właściwego podmiotu o powstaniu sytuacji mogącej mieć wpływ na wstrzymanie albo ograniczenie wysokości udzielonego wsparcia finansowego, określonego w § 1, lub zamówienia publicznego albo na możliwość dalszego korzystania z elektronicznego instrumentu płatniczego.</t>
  </si>
  <si>
    <t>§ 3. Nie podlega karze, kto przed wszczęciem postępowania karnego dobrowolnie zapobiegł wykorzystaniu wsparcia finansowego lub instrumentu płatniczego, określonych w § 1, zrezygnował z dotacji lub zamówienia publicznego albo zaspokoił roszczenia pokrzywdzonego.</t>
  </si>
  <si>
    <t>(czytelne podpisy - imię i nazwisko członków Komisji)</t>
  </si>
  <si>
    <t>(czytelny podpis - imię i nazwisko producenta rolnego)</t>
  </si>
  <si>
    <t>data zgłoszenia wystąpienia szkód</t>
  </si>
  <si>
    <t xml:space="preserve">*** należy wpisać dokładną liczbę hektarów użytków rolnych (gospodarstwo własne i/lub dzierżawione w okresie wieloletnim), uwzględnianą w oświadczeniach składanych do ARiMR, kwalifikującą się do płatności bezpośrednich;tj grunty orne, trwałe uzytki zielone,sady, szkółki drzew owocowych, plantacje trwałe, ugory). Wartość odpowiada łącznej powierzchni upraw w roku, w którym wystapiły szkody - tabela nr 1 kol.3 </t>
  </si>
  <si>
    <t>****numer identyfikacyjny producenta rolnego nadawany w trybie przepisów o krajowym systemie ewidencji producentów, ewidencji gospodarstw rolnych oraz ewidencji wnioskówe o przuznanie płatności</t>
  </si>
  <si>
    <t>***** należy wypełnić w przypadku gdy szkody były szacowane wczesniej z tytułu innego niekorzystnego zjawiska atmosferycznego lub protokół zawiera zestawienie strat na użytkach rolnych znajdującycch się na terenie dwóch lub więcej gmin / województw</t>
  </si>
  <si>
    <t>*UWAGI:</t>
  </si>
  <si>
    <t xml:space="preserve">****** należy wpisać istotne informacje dla protokołó nie podane w innej części dokumentu. </t>
  </si>
  <si>
    <t>ujemne skutki przezimowania</t>
  </si>
  <si>
    <r>
      <t>Adres siedziby gospodarstwa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: </t>
    </r>
  </si>
  <si>
    <r>
      <t>Koszty nieponiesione w związku z wystąpieniem szkód łącznie</t>
    </r>
    <r>
      <rPr>
        <b/>
        <vertAlign val="superscript"/>
        <sz val="8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</t>
    </r>
    <r>
      <rPr>
        <b/>
        <sz val="8"/>
        <rFont val="Arial"/>
        <family val="2"/>
      </rPr>
      <t xml:space="preserve"> 
 (zł) 
8x10x13</t>
    </r>
  </si>
  <si>
    <r>
      <t>Kwota obniżenia dochodu w wyniku szkód ogółem</t>
    </r>
    <r>
      <rPr>
        <b/>
        <vertAlign val="superscript"/>
        <sz val="8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2</t>
    </r>
    <r>
      <rPr>
        <b/>
        <sz val="8"/>
        <rFont val="Arial"/>
        <family val="2"/>
      </rPr>
      <t xml:space="preserve"> 
(zł)
6-[3x(10-9)x11]
</t>
    </r>
  </si>
  <si>
    <r>
      <t>Koszty poniesione z powodu niezebrania plonów w wyniku szkód łącznie</t>
    </r>
    <r>
      <rPr>
        <b/>
        <vertAlign val="superscript"/>
        <sz val="10"/>
        <rFont val="Arial"/>
        <family val="2"/>
      </rPr>
      <t xml:space="preserve"> 4</t>
    </r>
    <r>
      <rPr>
        <b/>
        <sz val="8"/>
        <rFont val="Arial"/>
        <family val="2"/>
      </rPr>
      <t xml:space="preserve">
 (zł)
</t>
    </r>
  </si>
  <si>
    <r>
      <t>Dokładna nazwa gatunku zwierzęcia towarowego w gospodarstwie rolnym</t>
    </r>
    <r>
      <rPr>
        <b/>
        <vertAlign val="superscript"/>
        <sz val="10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(wszystkie zwierzęta w roku wystąpienia szkód)</t>
    </r>
    <r>
      <rPr>
        <b/>
        <u val="single"/>
        <vertAlign val="superscript"/>
        <sz val="10"/>
        <rFont val="Arial"/>
        <family val="2"/>
      </rPr>
      <t>2</t>
    </r>
  </si>
  <si>
    <t xml:space="preserve">Wiek (m-c) i waga (kg) zwierzęcia
</t>
  </si>
  <si>
    <t>towarowe</t>
  </si>
  <si>
    <t>reprodukcyjne</t>
  </si>
  <si>
    <t xml:space="preserve"> reprodukcyjne </t>
  </si>
  <si>
    <t xml:space="preserve"> towarowe       </t>
  </si>
  <si>
    <t xml:space="preserve">      towarowe       (4*6)</t>
  </si>
  <si>
    <t xml:space="preserve"> reprodukcyjne (5*7)</t>
  </si>
  <si>
    <t xml:space="preserve">
Średnia roczna produkcja zwierząt w ostatnich 3  latach lub z 3 lat w okresie 5-letnim poprzedzającym rok, w którym wystąpiły szkody, z pominięciem roku o najwyższej i najniższej wielkości produkcji 
(zł) 
</t>
  </si>
  <si>
    <t>reprodukcyjne  [9-(5-11)*13]</t>
  </si>
  <si>
    <t xml:space="preserve">Procent strat w zwierzętach  w gospodarstwie ² wynosi:  
</t>
  </si>
  <si>
    <r>
      <t xml:space="preserve">     towarowe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   [8-(4-10)*12]</t>
    </r>
  </si>
  <si>
    <t>Wysokość i zakres szkód w zwierzętach gospodarskich -  (towarowe i reprodukcyjne*)</t>
  </si>
  <si>
    <r>
      <t xml:space="preserve">
Liczba środków trwałych, które uległy zniszczeniu [szt]</t>
    </r>
    <r>
      <rPr>
        <b/>
        <sz val="8"/>
        <rFont val="Arial"/>
        <family val="2"/>
      </rPr>
      <t xml:space="preserve">
</t>
    </r>
  </si>
  <si>
    <t>susza*</t>
  </si>
  <si>
    <t>huragan*</t>
  </si>
  <si>
    <t>deszcz nawalny*</t>
  </si>
  <si>
    <t>piorun*</t>
  </si>
  <si>
    <t>przymrozki wiosenne*</t>
  </si>
  <si>
    <r>
      <t>!!!</t>
    </r>
    <r>
      <rPr>
        <sz val="10"/>
        <rFont val="Arial"/>
        <family val="2"/>
      </rPr>
      <t xml:space="preserve"> Niepotrzebne śkreślić</t>
    </r>
  </si>
  <si>
    <r>
      <t xml:space="preserve">   Kwota obniżenia dochodu 
z tytułu padłych lub poddanych ubojowi zwięrząt gospodarkich
(zł)</t>
    </r>
    <r>
      <rPr>
        <b/>
        <sz val="8"/>
        <color indexed="10"/>
        <rFont val="Arial"/>
        <family val="2"/>
      </rPr>
      <t xml:space="preserve"> i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spadku produkcji (zł)</t>
    </r>
    <r>
      <rPr>
        <b/>
        <sz val="8"/>
        <rFont val="Arial"/>
        <family val="2"/>
      </rPr>
      <t xml:space="preserve">
</t>
    </r>
  </si>
  <si>
    <t>Ilość nabytej paszy (nie może przekroczyć utraconego plonu)</t>
  </si>
  <si>
    <t xml:space="preserve">sporządzony przez Komisję w </t>
  </si>
  <si>
    <t xml:space="preserve">protokołu nr………. z dnia…………………..sporządzonego przez Komisję  w ………………………….…………(…………………..…………….) oraz </t>
  </si>
  <si>
    <t>na podstawie zarządzenia Nr ……... Wojewody Mazowieckiego z dnia ……………………………………....</t>
  </si>
  <si>
    <r>
      <t xml:space="preserve">Nazwa uprawy w roku, 
w którym wystąpiły szkody
</t>
    </r>
    <r>
      <rPr>
        <b/>
        <u val="single"/>
        <sz val="8"/>
        <rFont val="Arial"/>
        <family val="2"/>
      </rPr>
      <t xml:space="preserve">(wszystkie uprawy w roku wystąpienia szkód, </t>
    </r>
    <r>
      <rPr>
        <b/>
        <u val="single"/>
        <sz val="8"/>
        <color indexed="10"/>
        <rFont val="Arial"/>
        <family val="2"/>
      </rPr>
      <t>informacja czy uprawa została zlikwidowana i uprawa jaka zostanie posiana)</t>
    </r>
  </si>
  <si>
    <r>
      <t xml:space="preserve">PROTOKÓŁ OSZACOWANIA SZKÓD / PROTOKÓŁ ZMIENIAJĄCY / DUPLIKAT PROTOKOŁU NR </t>
    </r>
    <r>
      <rPr>
        <b/>
        <vertAlign val="superscript"/>
        <sz val="14"/>
        <rFont val="Arial"/>
        <family val="2"/>
      </rPr>
      <t>!!!</t>
    </r>
  </si>
  <si>
    <t>*deszcz nawalny, huragan, przymrozki wiosenne wymagają potwierdzenia wystąpienia n.z.a  przez IMGW w Warszawie. Susza powinna być potwierdzona w raportach mionitoringu suszy publikowanych przez IUNG w Puławach. W przypadku wystąpienia pioruna - dokument potwierdzający zdarzenie z Policji lub Straży Pożarnej, jeśli w wyniku n.z.a ucierpiały zwierzęta gospodarskie a zdarzenie miało miejsce poza budynkiem inwentarskim wymagany jest dokument z Powiatowego Inspektoratu Weterynarii</t>
  </si>
  <si>
    <t>** należy wpisać całkowitą powierzchnię gospodarstwa podlegającego szacowaniu (gospodarstwo własne i/lub dzierżawione w okresie wieloletnim)</t>
  </si>
  <si>
    <t>1) należy także rozumieć dział specjalny produkcji rolnej
2) kwota obniżenia dochodu- stanowi różnicę pomiędzy kwotą wynikającą z iloczynu średniego rocznego plonu lub średniej rocznej liczby zwierząt z okresu ostatnich trzech lat poprzedzających rok wystąpienia niekorzystnego zjawiska atmosferycznego (lub średniego rocznego plonu lub średniej liczby zwierząt z okresu trzech lat w ramach ostatnich pięciu lat, z wyłączeniem wartości najniższej i najwyższej) i otrzymanej średniej ceny sprzedaży w tym okresie a kwotą wynikającą z iloczynu plonu uzyskanego lub przewidywanego do uzyskania po uwzględnieniu szkód w roku, w którym wystąpiło niekorzystne zjawisko atmosferyczne lub liczby zwierząt i średniej ceny sprzedaży lub prognozowanej ceny sprzedaży danego produktu w województwie otrzymanej w tym roku.W przypadku szacowania szkód powstałych w wyniku suszy bądź powodzi, w których poszkodowany poniósł koszty z powodu niezebrania plonów, do kwoty obniżenia dochodu należy dodać koszty poniesione z powodu niezebrania plonu (w przypadku zachwiania bilansu paszowego w gospodarstwie rolny bądź konieczności zakupu materiału siewnego) oraz odjąć koszty nie poniesione w związku z wystąpieniem szkód (np. mniejsze koszty zbioru wynikające z transportu, suszenia ziarna itd.)
3) koszty związane np. z uprawą, których rolnik z powodu wystąpienia szkody już nie poniósł, jeśli nie występują należy wpisać 0
4) koszty, poniesione dodatkowo, niewynikające z kalkulacji uprawy, np. kara za nie wywiązanie się z kontraktacji, wpłacone zaliczki, koszty na dodatkowe uporządkowanie pola itp., jeśli nie występują należy wpisać 0
UWAGA! Wartość łącznej powierzchni upraw wymienionych w kolumnie 3 powinna odpowiadać wartości powierzchni użytków rolnych wpisanych na 1 str protokołu</t>
  </si>
  <si>
    <t xml:space="preserve">* w przypadku zaistnienia szkód w zwierzętach reprodukcyjnych należy dane  dot. zwierząt  reprodukcyjnych  przenieść do tabeli nr 3
1) należy także rozumieć dział specjalny produkcji rolnej      
2) w przypadku szacowania szkód w produkcji zwierzęcej towarowej należy przyjąć do szacowania szkód zwierzęta towarowe oraz bydło mleczne z których pozyskiwany jest dochód z produkcji mleka
3) kwota obniżenia dochodu- stanowi różnicę pomiędzy kwotą wynikającą z iloczynu średniego rocznego plonu lub średniej rocznej liczby zwierząt z okresu ostatnich trzech lat poprzedzających rok wystąpienia niekorzystnego zjawiska atmosferycznego (lub średniego rocznego plonu lub średniej liczby zwierząt z okresu trzech lat w ramach ostatnich pięciu lat, z wyłączeniem wartości najniższej i najwyższej) i otrzymanej średniej ceny sprzedaży w tym okresie a kwotą wynikającą z iloczynu plonu uzyskanego lub przewidywanego do uzyskania po uwzględnieniu szkód w roku, w którym wystąpiło niekorzystne zjawisko atmosferyczne lub liczby zwierząt i średniej ceny sprzedaży lub prognozowanej ceny sprzedaży danego produktu w województwie otrzymanej w tym roku
                                                                                                                                                                                                                     </t>
  </si>
  <si>
    <t>Zgodnie z art. 24 ustawy z dnia 14 czerwca 1960 r. - Kodeks postępowania administracyjnego (t.j. Dz.U z 2016 poz. 23) oświadczam, że nie biorę udziału w szacowaniu strat
w gospodarstwie własnym, małżonka, zstępnych, wstępnych oraz rodzeństwa.</t>
  </si>
  <si>
    <t>Art. 297. § 1. Kto, w celu uzyskania dla siebie lub kogo innego, od banku lub jednostki organizacyjnej prowadzącej podobną działalność gospodarczą na podstawie ustawy albo od organu lub instytucji dysponujących środkami publicznymi - kredytu, pożyczki pieniężnej, poręczenia, gwarancji, akredytywy, dotacji, subwencji, potwierdzenia przez bank zobowiązania wynikającego z poręczenia lub z gwarancji lub podobnego świadczenia pieniężnego na określony cel gospodarczy, elektronicznego instrumentu płatniczego lub zamówienia publicznego, przedkłada podrobiony, przerobiony, poświadczający nieprawdę albo nierzetelny dokument albo nierzetelne, pisemne oświadczenie dotyczące okoliczności o istotnym znaczeniu dla uzyskania wymienionego wsparcia finansowego, instrumentu płatniczego lub zamówienia,podlega karze pozbawienia wolności od 3 miesięcy do lat 5".</t>
  </si>
  <si>
    <t>1) należy także rozumieć dział specjalny produkcji rolnej</t>
  </si>
  <si>
    <t>Uprzedzony/a o odpowiedzialności karnej wynikającej z art. 297 ustawy z dnia 6 czerwca 1997 r. -  Kodeks karny oświadczam, że powyższe dane podałem/am zgodnie ze stanem faktycznym.
Wyrażam zgodę na zbieranie i przetwarzanie informacji dotyczących moich danych osobowych, zgodnie z art. 23 oraz 24 ustawy
z dnia 29 sierpnia 1997 r. o ochronie danych osobowych (t. j. Dz. U. z 2015 r. poz. 2135, z późn. zm.)</t>
  </si>
  <si>
    <t>Załącznik nr 7 do Regulaminu z dnia 20 kwietnia 2016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</si>
</sst>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_ ;\-#,##0.00\ "/>
    <numFmt numFmtId="166" formatCode="_-* #,##0.00\ _z_ł_-;\-* #,##0.00\ _z_ł_-;_-* \-??\ _z_ł_-;_-@_-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4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vertAlign val="superscript"/>
      <sz val="14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52" applyBorder="1" applyAlignment="1">
      <alignment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/>
      <protection/>
    </xf>
    <xf numFmtId="0" fontId="19" fillId="0" borderId="0" xfId="52" applyFont="1">
      <alignment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1" fillId="0" borderId="0" xfId="52" applyFont="1" applyBorder="1" applyAlignment="1">
      <alignment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2" fillId="24" borderId="10" xfId="52" applyFont="1" applyFill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right" vertical="center" wrapText="1"/>
      <protection/>
    </xf>
    <xf numFmtId="0" fontId="18" fillId="0" borderId="0" xfId="52" applyFont="1" applyBorder="1" applyAlignment="1">
      <alignment vertical="center" shrinkToFit="1"/>
      <protection/>
    </xf>
    <xf numFmtId="0" fontId="18" fillId="0" borderId="0" xfId="52" applyFont="1" applyBorder="1" applyAlignment="1">
      <alignment vertical="center" wrapText="1"/>
      <protection/>
    </xf>
    <xf numFmtId="0" fontId="24" fillId="0" borderId="0" xfId="52" applyFont="1" applyBorder="1" applyAlignment="1">
      <alignment horizontal="left" vertical="center" wrapText="1"/>
      <protection/>
    </xf>
    <xf numFmtId="0" fontId="24" fillId="0" borderId="0" xfId="52" applyFont="1" applyBorder="1" applyAlignment="1">
      <alignment vertical="center" wrapText="1"/>
      <protection/>
    </xf>
    <xf numFmtId="0" fontId="24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24" fillId="24" borderId="10" xfId="52" applyFont="1" applyFill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24" fillId="0" borderId="0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24" fillId="0" borderId="0" xfId="52" applyFont="1" applyFill="1" applyBorder="1" applyAlignment="1">
      <alignment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0" fillId="0" borderId="0" xfId="52" applyFont="1" applyBorder="1" applyAlignment="1">
      <alignment horizontal="right" vertical="center"/>
      <protection/>
    </xf>
    <xf numFmtId="0" fontId="25" fillId="0" borderId="0" xfId="52" applyFont="1" applyBorder="1" applyAlignment="1">
      <alignment vertical="center"/>
      <protection/>
    </xf>
    <xf numFmtId="0" fontId="24" fillId="25" borderId="12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24" fillId="25" borderId="10" xfId="52" applyFont="1" applyFill="1" applyBorder="1" applyAlignment="1">
      <alignment horizontal="center" vertical="center" wrapText="1"/>
      <protection/>
    </xf>
    <xf numFmtId="0" fontId="26" fillId="26" borderId="13" xfId="52" applyFont="1" applyFill="1" applyBorder="1" applyAlignment="1">
      <alignment horizontal="center" vertical="center" wrapText="1"/>
      <protection/>
    </xf>
    <xf numFmtId="0" fontId="25" fillId="0" borderId="0" xfId="52" applyFont="1" applyBorder="1" applyAlignment="1">
      <alignment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left" vertical="center" wrapText="1"/>
      <protection/>
    </xf>
    <xf numFmtId="0" fontId="0" fillId="0" borderId="0" xfId="52" applyFont="1" applyBorder="1" applyAlignment="1">
      <alignment vertical="center" wrapText="1"/>
      <protection/>
    </xf>
    <xf numFmtId="0" fontId="28" fillId="20" borderId="14" xfId="52" applyFont="1" applyFill="1" applyBorder="1" applyAlignment="1">
      <alignment horizontal="center" vertical="center" wrapText="1"/>
      <protection/>
    </xf>
    <xf numFmtId="0" fontId="28" fillId="20" borderId="12" xfId="52" applyFont="1" applyFill="1" applyBorder="1" applyAlignment="1">
      <alignment horizontal="center" vertical="center" wrapText="1"/>
      <protection/>
    </xf>
    <xf numFmtId="0" fontId="28" fillId="20" borderId="15" xfId="52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24" fillId="27" borderId="15" xfId="52" applyFont="1" applyFill="1" applyBorder="1" applyAlignment="1">
      <alignment horizontal="center" vertical="center" wrapText="1"/>
      <protection/>
    </xf>
    <xf numFmtId="43" fontId="24" fillId="27" borderId="15" xfId="52" applyNumberFormat="1" applyFont="1" applyFill="1" applyBorder="1" applyAlignment="1">
      <alignment horizontal="center" vertical="center" wrapText="1"/>
      <protection/>
    </xf>
    <xf numFmtId="9" fontId="24" fillId="27" borderId="15" xfId="52" applyNumberFormat="1" applyFont="1" applyFill="1" applyBorder="1" applyAlignment="1">
      <alignment horizontal="center" vertical="center" wrapText="1"/>
      <protection/>
    </xf>
    <xf numFmtId="0" fontId="24" fillId="27" borderId="15" xfId="52" applyNumberFormat="1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24" fillId="24" borderId="15" xfId="52" applyFont="1" applyFill="1" applyBorder="1" applyAlignment="1">
      <alignment horizontal="center" vertical="center" wrapText="1"/>
      <protection/>
    </xf>
    <xf numFmtId="43" fontId="24" fillId="24" borderId="15" xfId="52" applyNumberFormat="1" applyFont="1" applyFill="1" applyBorder="1" applyAlignment="1">
      <alignment horizontal="center" vertical="center" wrapText="1"/>
      <protection/>
    </xf>
    <xf numFmtId="9" fontId="24" fillId="24" borderId="15" xfId="52" applyNumberFormat="1" applyFont="1" applyFill="1" applyBorder="1" applyAlignment="1">
      <alignment horizontal="center" vertical="center" wrapText="1"/>
      <protection/>
    </xf>
    <xf numFmtId="0" fontId="24" fillId="24" borderId="15" xfId="52" applyNumberFormat="1" applyFont="1" applyFill="1" applyBorder="1" applyAlignment="1">
      <alignment horizontal="center" vertical="center" wrapText="1"/>
      <protection/>
    </xf>
    <xf numFmtId="0" fontId="30" fillId="24" borderId="15" xfId="52" applyFont="1" applyFill="1" applyBorder="1" applyAlignment="1">
      <alignment horizontal="center" vertical="center" wrapText="1"/>
      <protection/>
    </xf>
    <xf numFmtId="0" fontId="24" fillId="24" borderId="16" xfId="52" applyFont="1" applyFill="1" applyBorder="1" applyAlignment="1">
      <alignment horizontal="center" vertical="center" wrapText="1"/>
      <protection/>
    </xf>
    <xf numFmtId="0" fontId="23" fillId="20" borderId="15" xfId="52" applyFont="1" applyFill="1" applyBorder="1" applyAlignment="1">
      <alignment vertical="center" wrapText="1"/>
      <protection/>
    </xf>
    <xf numFmtId="0" fontId="24" fillId="20" borderId="17" xfId="52" applyFont="1" applyFill="1" applyBorder="1" applyAlignment="1">
      <alignment horizontal="center" vertical="center" wrapText="1"/>
      <protection/>
    </xf>
    <xf numFmtId="0" fontId="24" fillId="28" borderId="10" xfId="52" applyFont="1" applyFill="1" applyBorder="1" applyAlignment="1">
      <alignment horizontal="center" vertical="center" wrapText="1"/>
      <protection/>
    </xf>
    <xf numFmtId="0" fontId="24" fillId="20" borderId="18" xfId="52" applyFont="1" applyFill="1" applyBorder="1" applyAlignment="1">
      <alignment horizontal="center" vertical="center" wrapText="1"/>
      <protection/>
    </xf>
    <xf numFmtId="0" fontId="24" fillId="20" borderId="15" xfId="52" applyFont="1" applyFill="1" applyBorder="1" applyAlignment="1">
      <alignment horizontal="center" vertical="center" wrapText="1"/>
      <protection/>
    </xf>
    <xf numFmtId="43" fontId="24" fillId="20" borderId="15" xfId="52" applyNumberFormat="1" applyFont="1" applyFill="1" applyBorder="1" applyAlignment="1">
      <alignment horizontal="center" vertical="center" wrapText="1"/>
      <protection/>
    </xf>
    <xf numFmtId="0" fontId="24" fillId="20" borderId="15" xfId="52" applyNumberFormat="1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2" fontId="19" fillId="0" borderId="0" xfId="52" applyNumberFormat="1" applyFont="1" applyBorder="1" applyAlignment="1">
      <alignment horizontal="center" vertical="center" wrapText="1"/>
      <protection/>
    </xf>
    <xf numFmtId="9" fontId="24" fillId="20" borderId="15" xfId="52" applyNumberFormat="1" applyFont="1" applyFill="1" applyBorder="1" applyAlignment="1">
      <alignment horizontal="center" vertical="center"/>
      <protection/>
    </xf>
    <xf numFmtId="0" fontId="28" fillId="20" borderId="17" xfId="52" applyFont="1" applyFill="1" applyBorder="1" applyAlignment="1">
      <alignment horizontal="center" vertical="center" wrapText="1"/>
      <protection/>
    </xf>
    <xf numFmtId="9" fontId="24" fillId="0" borderId="0" xfId="52" applyNumberFormat="1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0" fontId="24" fillId="0" borderId="0" xfId="52" applyFont="1" applyAlignment="1">
      <alignment wrapText="1"/>
      <protection/>
    </xf>
    <xf numFmtId="0" fontId="24" fillId="0" borderId="0" xfId="52" applyFont="1" applyAlignment="1">
      <alignment horizontal="center" wrapText="1"/>
      <protection/>
    </xf>
    <xf numFmtId="0" fontId="0" fillId="0" borderId="0" xfId="52" applyAlignment="1">
      <alignment horizontal="center"/>
      <protection/>
    </xf>
    <xf numFmtId="9" fontId="24" fillId="0" borderId="0" xfId="52" applyNumberFormat="1" applyFont="1" applyFill="1" applyBorder="1" applyAlignment="1">
      <alignment horizontal="left"/>
      <protection/>
    </xf>
    <xf numFmtId="0" fontId="18" fillId="0" borderId="0" xfId="52" applyFont="1" applyBorder="1" applyAlignment="1">
      <alignment vertical="top" wrapText="1"/>
      <protection/>
    </xf>
    <xf numFmtId="0" fontId="18" fillId="0" borderId="0" xfId="52" applyFont="1" applyBorder="1" applyAlignment="1">
      <alignment wrapText="1"/>
      <protection/>
    </xf>
    <xf numFmtId="0" fontId="28" fillId="20" borderId="10" xfId="52" applyFont="1" applyFill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8" fillId="29" borderId="10" xfId="52" applyFont="1" applyFill="1" applyBorder="1" applyAlignment="1">
      <alignment horizontal="center" vertical="center" wrapText="1"/>
      <protection/>
    </xf>
    <xf numFmtId="0" fontId="28" fillId="30" borderId="10" xfId="52" applyFont="1" applyFill="1" applyBorder="1" applyAlignment="1">
      <alignment horizontal="center" vertical="center" wrapText="1"/>
      <protection/>
    </xf>
    <xf numFmtId="0" fontId="24" fillId="31" borderId="18" xfId="52" applyFont="1" applyFill="1" applyBorder="1" applyAlignment="1">
      <alignment horizontal="center" vertical="center" wrapText="1"/>
      <protection/>
    </xf>
    <xf numFmtId="0" fontId="24" fillId="31" borderId="19" xfId="52" applyFont="1" applyFill="1" applyBorder="1" applyAlignment="1">
      <alignment horizontal="center" vertical="center" wrapText="1"/>
      <protection/>
    </xf>
    <xf numFmtId="0" fontId="24" fillId="20" borderId="15" xfId="52" applyFont="1" applyFill="1" applyBorder="1" applyAlignment="1">
      <alignment/>
      <protection/>
    </xf>
    <xf numFmtId="0" fontId="24" fillId="20" borderId="10" xfId="52" applyFont="1" applyFill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9" fontId="24" fillId="20" borderId="10" xfId="52" applyNumberFormat="1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center"/>
      <protection/>
    </xf>
    <xf numFmtId="0" fontId="24" fillId="0" borderId="0" xfId="52" applyFont="1" applyAlignment="1">
      <alignment horizontal="left" wrapText="1"/>
      <protection/>
    </xf>
    <xf numFmtId="0" fontId="0" fillId="0" borderId="0" xfId="52" applyAlignment="1">
      <alignment horizontal="left"/>
      <protection/>
    </xf>
    <xf numFmtId="9" fontId="24" fillId="0" borderId="0" xfId="52" applyNumberFormat="1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 applyAlignment="1">
      <alignment horizontal="left"/>
      <protection/>
    </xf>
    <xf numFmtId="0" fontId="0" fillId="0" borderId="0" xfId="52" applyAlignment="1">
      <alignment/>
      <protection/>
    </xf>
    <xf numFmtId="0" fontId="28" fillId="32" borderId="15" xfId="52" applyFont="1" applyFill="1" applyBorder="1" applyAlignment="1">
      <alignment horizontal="center" vertical="center" wrapText="1"/>
      <protection/>
    </xf>
    <xf numFmtId="0" fontId="24" fillId="20" borderId="17" xfId="52" applyFont="1" applyFill="1" applyBorder="1" applyAlignment="1">
      <alignment vertical="center" wrapText="1"/>
      <protection/>
    </xf>
    <xf numFmtId="0" fontId="0" fillId="0" borderId="0" xfId="52" applyFill="1" applyBorder="1" applyAlignment="1">
      <alignment horizontal="left"/>
      <protection/>
    </xf>
    <xf numFmtId="0" fontId="0" fillId="0" borderId="0" xfId="52" applyFont="1" applyFill="1" applyAlignment="1">
      <alignment horizontal="left"/>
      <protection/>
    </xf>
    <xf numFmtId="0" fontId="0" fillId="0" borderId="15" xfId="52" applyFill="1" applyBorder="1" applyAlignment="1">
      <alignment horizontal="left"/>
      <protection/>
    </xf>
    <xf numFmtId="9" fontId="21" fillId="33" borderId="15" xfId="52" applyNumberFormat="1" applyFont="1" applyFill="1" applyBorder="1" applyAlignment="1">
      <alignment horizontal="center" vertical="center"/>
      <protection/>
    </xf>
    <xf numFmtId="0" fontId="32" fillId="0" borderId="0" xfId="52" applyFont="1" applyBorder="1" applyAlignment="1">
      <alignment vertical="center" wrapText="1"/>
      <protection/>
    </xf>
    <xf numFmtId="0" fontId="0" fillId="0" borderId="0" xfId="52" applyFont="1" applyBorder="1" applyAlignment="1">
      <alignment/>
      <protection/>
    </xf>
    <xf numFmtId="0" fontId="34" fillId="0" borderId="0" xfId="52" applyFont="1" applyBorder="1" applyAlignment="1">
      <alignment horizontal="left" vertical="center" wrapText="1"/>
      <protection/>
    </xf>
    <xf numFmtId="0" fontId="34" fillId="0" borderId="0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/>
      <protection/>
    </xf>
    <xf numFmtId="2" fontId="0" fillId="0" borderId="0" xfId="52" applyNumberFormat="1" applyFont="1" applyFill="1">
      <alignment/>
      <protection/>
    </xf>
    <xf numFmtId="0" fontId="0" fillId="0" borderId="0" xfId="52" applyFont="1" applyFill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2" applyFont="1" applyFill="1" applyBorder="1" applyAlignment="1">
      <alignment vertical="center"/>
      <protection/>
    </xf>
    <xf numFmtId="0" fontId="18" fillId="0" borderId="0" xfId="52" applyFont="1" applyFill="1" applyBorder="1" applyAlignment="1">
      <alignment vertical="center"/>
      <protection/>
    </xf>
    <xf numFmtId="0" fontId="35" fillId="0" borderId="0" xfId="52" applyFont="1" applyFill="1" applyAlignment="1">
      <alignment horizontal="left"/>
      <protection/>
    </xf>
    <xf numFmtId="0" fontId="0" fillId="0" borderId="0" xfId="0" applyAlignment="1">
      <alignment horizontal="left"/>
    </xf>
    <xf numFmtId="0" fontId="24" fillId="0" borderId="10" xfId="52" applyFont="1" applyFill="1" applyBorder="1" applyAlignment="1">
      <alignment horizontal="left"/>
      <protection/>
    </xf>
    <xf numFmtId="9" fontId="0" fillId="0" borderId="0" xfId="52" applyNumberFormat="1" applyFont="1" applyFill="1">
      <alignment/>
      <protection/>
    </xf>
    <xf numFmtId="0" fontId="0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28" fillId="20" borderId="13" xfId="52" applyFont="1" applyFill="1" applyBorder="1" applyAlignment="1">
      <alignment horizontal="center" vertical="center" wrapText="1"/>
      <protection/>
    </xf>
    <xf numFmtId="0" fontId="22" fillId="34" borderId="0" xfId="52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43" fontId="24" fillId="6" borderId="17" xfId="52" applyNumberFormat="1" applyFont="1" applyFill="1" applyBorder="1" applyAlignment="1">
      <alignment vertical="center" wrapText="1"/>
      <protection/>
    </xf>
    <xf numFmtId="43" fontId="24" fillId="6" borderId="20" xfId="52" applyNumberFormat="1" applyFont="1" applyFill="1" applyBorder="1" applyAlignment="1">
      <alignment vertical="center" wrapText="1"/>
      <protection/>
    </xf>
    <xf numFmtId="0" fontId="24" fillId="31" borderId="10" xfId="52" applyFont="1" applyFill="1" applyBorder="1" applyAlignment="1">
      <alignment vertical="center" wrapText="1"/>
      <protection/>
    </xf>
    <xf numFmtId="43" fontId="24" fillId="31" borderId="10" xfId="52" applyNumberFormat="1" applyFont="1" applyFill="1" applyBorder="1" applyAlignment="1">
      <alignment vertical="center" wrapText="1"/>
      <protection/>
    </xf>
    <xf numFmtId="43" fontId="24" fillId="35" borderId="10" xfId="52" applyNumberFormat="1" applyFont="1" applyFill="1" applyBorder="1" applyAlignment="1">
      <alignment horizontal="center" vertical="center" wrapText="1"/>
      <protection/>
    </xf>
    <xf numFmtId="0" fontId="24" fillId="36" borderId="10" xfId="52" applyFont="1" applyFill="1" applyBorder="1" applyAlignment="1">
      <alignment vertical="center" wrapText="1"/>
      <protection/>
    </xf>
    <xf numFmtId="0" fontId="24" fillId="25" borderId="14" xfId="52" applyFont="1" applyFill="1" applyBorder="1" applyAlignment="1">
      <alignment horizontal="center" vertical="center" wrapText="1"/>
      <protection/>
    </xf>
    <xf numFmtId="0" fontId="24" fillId="25" borderId="21" xfId="52" applyFont="1" applyFill="1" applyBorder="1" applyAlignment="1">
      <alignment horizontal="center" vertical="center" wrapText="1"/>
      <protection/>
    </xf>
    <xf numFmtId="0" fontId="28" fillId="20" borderId="22" xfId="52" applyFont="1" applyFill="1" applyBorder="1" applyAlignment="1">
      <alignment horizontal="center" vertical="center" wrapText="1"/>
      <protection/>
    </xf>
    <xf numFmtId="43" fontId="24" fillId="6" borderId="23" xfId="52" applyNumberFormat="1" applyFont="1" applyFill="1" applyBorder="1" applyAlignment="1">
      <alignment vertical="center" wrapText="1"/>
      <protection/>
    </xf>
    <xf numFmtId="43" fontId="24" fillId="31" borderId="13" xfId="52" applyNumberFormat="1" applyFont="1" applyFill="1" applyBorder="1" applyAlignment="1">
      <alignment vertical="center" wrapText="1"/>
      <protection/>
    </xf>
    <xf numFmtId="43" fontId="24" fillId="35" borderId="13" xfId="52" applyNumberFormat="1" applyFont="1" applyFill="1" applyBorder="1" applyAlignment="1">
      <alignment vertical="center" wrapText="1"/>
      <protection/>
    </xf>
    <xf numFmtId="43" fontId="24" fillId="25" borderId="13" xfId="52" applyNumberFormat="1" applyFont="1" applyFill="1" applyBorder="1" applyAlignment="1">
      <alignment vertical="center" wrapText="1"/>
      <protection/>
    </xf>
    <xf numFmtId="43" fontId="24" fillId="35" borderId="13" xfId="52" applyNumberFormat="1" applyFont="1" applyFill="1" applyBorder="1" applyAlignment="1">
      <alignment horizontal="center" vertical="center" wrapText="1"/>
      <protection/>
    </xf>
    <xf numFmtId="0" fontId="24" fillId="25" borderId="22" xfId="52" applyFont="1" applyFill="1" applyBorder="1" applyAlignment="1">
      <alignment horizontal="center" vertical="center" wrapText="1"/>
      <protection/>
    </xf>
    <xf numFmtId="0" fontId="24" fillId="36" borderId="13" xfId="52" applyFont="1" applyFill="1" applyBorder="1" applyAlignment="1">
      <alignment vertical="center" wrapText="1"/>
      <protection/>
    </xf>
    <xf numFmtId="0" fontId="24" fillId="31" borderId="13" xfId="52" applyFont="1" applyFill="1" applyBorder="1" applyAlignment="1">
      <alignment vertical="center" wrapText="1"/>
      <protection/>
    </xf>
    <xf numFmtId="43" fontId="24" fillId="20" borderId="10" xfId="52" applyNumberFormat="1" applyFont="1" applyFill="1" applyBorder="1" applyAlignment="1">
      <alignment/>
      <protection/>
    </xf>
    <xf numFmtId="43" fontId="24" fillId="37" borderId="10" xfId="52" applyNumberFormat="1" applyFont="1" applyFill="1" applyBorder="1" applyAlignment="1">
      <alignment vertical="center" wrapText="1"/>
      <protection/>
    </xf>
    <xf numFmtId="0" fontId="24" fillId="0" borderId="0" xfId="52" applyFont="1" applyBorder="1" applyAlignment="1">
      <alignment wrapText="1"/>
      <protection/>
    </xf>
    <xf numFmtId="43" fontId="28" fillId="20" borderId="10" xfId="52" applyNumberFormat="1" applyFont="1" applyFill="1" applyBorder="1" applyAlignment="1">
      <alignment horizontal="center"/>
      <protection/>
    </xf>
    <xf numFmtId="0" fontId="28" fillId="38" borderId="10" xfId="52" applyFont="1" applyFill="1" applyBorder="1" applyAlignment="1">
      <alignment horizontal="center" vertical="center" wrapText="1"/>
      <protection/>
    </xf>
    <xf numFmtId="43" fontId="31" fillId="0" borderId="24" xfId="52" applyNumberFormat="1" applyFont="1" applyFill="1" applyBorder="1" applyAlignment="1">
      <alignment horizontal="center" vertical="center"/>
      <protection/>
    </xf>
    <xf numFmtId="0" fontId="0" fillId="0" borderId="0" xfId="52" applyBorder="1">
      <alignment/>
      <protection/>
    </xf>
    <xf numFmtId="43" fontId="24" fillId="0" borderId="25" xfId="52" applyNumberFormat="1" applyFont="1" applyFill="1" applyBorder="1" applyAlignment="1">
      <alignment vertical="center"/>
      <protection/>
    </xf>
    <xf numFmtId="0" fontId="23" fillId="0" borderId="25" xfId="52" applyFont="1" applyFill="1" applyBorder="1" applyAlignment="1">
      <alignment horizontal="center"/>
      <protection/>
    </xf>
    <xf numFmtId="0" fontId="24" fillId="0" borderId="25" xfId="52" applyFont="1" applyFill="1" applyBorder="1" applyAlignment="1">
      <alignment horizontal="center"/>
      <protection/>
    </xf>
    <xf numFmtId="0" fontId="23" fillId="0" borderId="25" xfId="52" applyFont="1" applyFill="1" applyBorder="1" applyAlignment="1">
      <alignment horizontal="center" vertical="center"/>
      <protection/>
    </xf>
    <xf numFmtId="9" fontId="21" fillId="0" borderId="0" xfId="52" applyNumberFormat="1" applyFont="1" applyFill="1" applyBorder="1" applyAlignment="1">
      <alignment horizontal="center" vertical="center"/>
      <protection/>
    </xf>
    <xf numFmtId="0" fontId="28" fillId="20" borderId="23" xfId="52" applyFont="1" applyFill="1" applyBorder="1" applyAlignment="1">
      <alignment horizontal="center" vertical="center" wrapText="1"/>
      <protection/>
    </xf>
    <xf numFmtId="0" fontId="24" fillId="0" borderId="26" xfId="52" applyFont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52" applyFill="1" applyBorder="1" applyAlignment="1">
      <alignment horizontal="left" vertical="center"/>
      <protection/>
    </xf>
    <xf numFmtId="0" fontId="28" fillId="20" borderId="20" xfId="52" applyFont="1" applyFill="1" applyBorder="1" applyAlignment="1">
      <alignment horizontal="center" vertical="center" wrapText="1"/>
      <protection/>
    </xf>
    <xf numFmtId="0" fontId="28" fillId="20" borderId="27" xfId="52" applyFont="1" applyFill="1" applyBorder="1" applyAlignment="1">
      <alignment horizontal="center" vertical="center" wrapText="1"/>
      <protection/>
    </xf>
    <xf numFmtId="0" fontId="24" fillId="0" borderId="28" xfId="52" applyFont="1" applyFill="1" applyBorder="1" applyAlignment="1">
      <alignment horizontal="center" vertical="center" wrapText="1"/>
      <protection/>
    </xf>
    <xf numFmtId="0" fontId="24" fillId="0" borderId="29" xfId="52" applyFont="1" applyFill="1" applyBorder="1" applyAlignment="1">
      <alignment horizontal="center" vertical="center" wrapText="1"/>
      <protection/>
    </xf>
    <xf numFmtId="0" fontId="27" fillId="0" borderId="0" xfId="52" applyFont="1" applyBorder="1" applyAlignment="1">
      <alignment horizontal="center" vertical="center"/>
      <protection/>
    </xf>
    <xf numFmtId="0" fontId="24" fillId="0" borderId="30" xfId="52" applyFont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4" fillId="24" borderId="18" xfId="52" applyFont="1" applyFill="1" applyBorder="1" applyAlignment="1">
      <alignment horizontal="center" vertical="center" wrapText="1"/>
      <protection/>
    </xf>
    <xf numFmtId="0" fontId="24" fillId="20" borderId="17" xfId="52" applyFont="1" applyFill="1" applyBorder="1" applyAlignment="1">
      <alignment horizontal="center" vertical="center" wrapText="1"/>
      <protection/>
    </xf>
    <xf numFmtId="0" fontId="24" fillId="20" borderId="18" xfId="52" applyFont="1" applyFill="1" applyBorder="1" applyAlignment="1">
      <alignment horizontal="center" vertical="center" wrapText="1"/>
      <protection/>
    </xf>
    <xf numFmtId="0" fontId="28" fillId="20" borderId="17" xfId="52" applyFont="1" applyFill="1" applyBorder="1" applyAlignment="1">
      <alignment horizontal="center" vertical="center" wrapText="1"/>
      <protection/>
    </xf>
    <xf numFmtId="0" fontId="28" fillId="20" borderId="18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 vertical="center"/>
      <protection/>
    </xf>
    <xf numFmtId="0" fontId="27" fillId="0" borderId="22" xfId="52" applyFont="1" applyBorder="1" applyAlignment="1">
      <alignment horizontal="center" vertical="center"/>
      <protection/>
    </xf>
    <xf numFmtId="0" fontId="28" fillId="32" borderId="18" xfId="52" applyFont="1" applyFill="1" applyBorder="1" applyAlignment="1">
      <alignment horizontal="center" vertical="center" wrapText="1"/>
      <protection/>
    </xf>
    <xf numFmtId="0" fontId="28" fillId="32" borderId="15" xfId="52" applyFont="1" applyFill="1" applyBorder="1" applyAlignment="1">
      <alignment horizontal="center" vertical="center" wrapText="1"/>
      <protection/>
    </xf>
    <xf numFmtId="0" fontId="28" fillId="20" borderId="31" xfId="52" applyFont="1" applyFill="1" applyBorder="1" applyAlignment="1">
      <alignment horizontal="center" vertical="center" wrapText="1"/>
      <protection/>
    </xf>
    <xf numFmtId="0" fontId="28" fillId="20" borderId="32" xfId="52" applyFont="1" applyFill="1" applyBorder="1" applyAlignment="1">
      <alignment horizontal="center" vertical="center" wrapText="1"/>
      <protection/>
    </xf>
    <xf numFmtId="0" fontId="24" fillId="27" borderId="18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7" fillId="0" borderId="22" xfId="52" applyFont="1" applyBorder="1" applyAlignment="1">
      <alignment horizontal="center"/>
      <protection/>
    </xf>
    <xf numFmtId="0" fontId="27" fillId="0" borderId="0" xfId="52" applyFont="1" applyBorder="1" applyAlignment="1">
      <alignment horizontal="center"/>
      <protection/>
    </xf>
    <xf numFmtId="0" fontId="28" fillId="20" borderId="33" xfId="52" applyFont="1" applyFill="1" applyBorder="1" applyAlignment="1">
      <alignment horizontal="center" vertical="center" wrapText="1"/>
      <protection/>
    </xf>
    <xf numFmtId="0" fontId="28" fillId="20" borderId="19" xfId="52" applyFont="1" applyFill="1" applyBorder="1" applyAlignment="1">
      <alignment horizontal="center" vertical="center" wrapText="1"/>
      <protection/>
    </xf>
    <xf numFmtId="0" fontId="24" fillId="27" borderId="17" xfId="52" applyFont="1" applyFill="1" applyBorder="1" applyAlignment="1">
      <alignment horizontal="center" vertical="center" wrapText="1"/>
      <protection/>
    </xf>
    <xf numFmtId="0" fontId="24" fillId="27" borderId="14" xfId="52" applyFont="1" applyFill="1" applyBorder="1" applyAlignment="1">
      <alignment horizontal="center" vertical="center" wrapText="1"/>
      <protection/>
    </xf>
    <xf numFmtId="0" fontId="28" fillId="32" borderId="10" xfId="52" applyFont="1" applyFill="1" applyBorder="1" applyAlignment="1">
      <alignment horizontal="center" vertical="center" wrapText="1"/>
      <protection/>
    </xf>
    <xf numFmtId="0" fontId="28" fillId="32" borderId="10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40" fillId="0" borderId="0" xfId="52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52" applyFont="1" applyFill="1" applyAlignment="1">
      <alignment horizontal="center"/>
      <protection/>
    </xf>
    <xf numFmtId="0" fontId="0" fillId="0" borderId="0" xfId="52" applyFill="1" applyAlignment="1">
      <alignment horizontal="center"/>
      <protection/>
    </xf>
    <xf numFmtId="0" fontId="24" fillId="24" borderId="14" xfId="52" applyFont="1" applyFill="1" applyBorder="1" applyAlignment="1">
      <alignment horizontal="center"/>
      <protection/>
    </xf>
    <xf numFmtId="0" fontId="24" fillId="24" borderId="18" xfId="52" applyFont="1" applyFill="1" applyBorder="1" applyAlignment="1">
      <alignment horizontal="center"/>
      <protection/>
    </xf>
    <xf numFmtId="0" fontId="24" fillId="27" borderId="10" xfId="52" applyFont="1" applyFill="1" applyBorder="1" applyAlignment="1">
      <alignment horizontal="center" vertical="center" wrapText="1"/>
      <protection/>
    </xf>
    <xf numFmtId="0" fontId="33" fillId="0" borderId="28" xfId="52" applyFont="1" applyBorder="1" applyAlignment="1">
      <alignment horizontal="center" vertical="center" wrapText="1"/>
      <protection/>
    </xf>
    <xf numFmtId="0" fontId="33" fillId="0" borderId="34" xfId="52" applyFont="1" applyBorder="1" applyAlignment="1">
      <alignment horizontal="center" vertical="center" wrapText="1"/>
      <protection/>
    </xf>
    <xf numFmtId="0" fontId="33" fillId="0" borderId="29" xfId="52" applyFont="1" applyBorder="1" applyAlignment="1">
      <alignment horizontal="center" vertical="center" wrapText="1"/>
      <protection/>
    </xf>
    <xf numFmtId="0" fontId="0" fillId="0" borderId="14" xfId="52" applyBorder="1">
      <alignment/>
      <protection/>
    </xf>
    <xf numFmtId="0" fontId="24" fillId="20" borderId="15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wrapText="1"/>
      <protection/>
    </xf>
    <xf numFmtId="0" fontId="0" fillId="0" borderId="0" xfId="52" applyFont="1" applyBorder="1" applyAlignment="1">
      <alignment horizontal="center" wrapText="1"/>
      <protection/>
    </xf>
    <xf numFmtId="0" fontId="32" fillId="0" borderId="0" xfId="52" applyFont="1" applyAlignment="1">
      <alignment horizontal="right"/>
      <protection/>
    </xf>
    <xf numFmtId="0" fontId="0" fillId="0" borderId="0" xfId="0" applyFont="1" applyAlignment="1">
      <alignment horizontal="left"/>
    </xf>
    <xf numFmtId="0" fontId="28" fillId="20" borderId="10" xfId="52" applyFont="1" applyFill="1" applyBorder="1" applyAlignment="1">
      <alignment horizontal="center" vertical="center" wrapText="1"/>
      <protection/>
    </xf>
    <xf numFmtId="0" fontId="28" fillId="20" borderId="30" xfId="52" applyFont="1" applyFill="1" applyBorder="1" applyAlignment="1">
      <alignment horizontal="center" vertical="center" wrapText="1"/>
      <protection/>
    </xf>
    <xf numFmtId="0" fontId="28" fillId="20" borderId="26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52" applyBorder="1" applyAlignment="1">
      <alignment horizontal="left" vertical="center"/>
      <protection/>
    </xf>
    <xf numFmtId="0" fontId="0" fillId="0" borderId="0" xfId="52" applyFont="1" applyBorder="1" applyAlignment="1">
      <alignment horizontal="center" vertical="center" wrapText="1"/>
      <protection/>
    </xf>
    <xf numFmtId="0" fontId="24" fillId="27" borderId="14" xfId="52" applyFont="1" applyFill="1" applyBorder="1" applyAlignment="1">
      <alignment horizontal="center"/>
      <protection/>
    </xf>
    <xf numFmtId="0" fontId="24" fillId="27" borderId="18" xfId="52" applyFont="1" applyFill="1" applyBorder="1" applyAlignment="1">
      <alignment horizontal="center"/>
      <protection/>
    </xf>
    <xf numFmtId="0" fontId="28" fillId="20" borderId="15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center" vertical="center"/>
      <protection/>
    </xf>
    <xf numFmtId="0" fontId="0" fillId="0" borderId="34" xfId="52" applyFont="1" applyBorder="1" applyAlignment="1">
      <alignment horizontal="center" vertical="center"/>
      <protection/>
    </xf>
    <xf numFmtId="0" fontId="0" fillId="0" borderId="29" xfId="52" applyFont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0" fillId="0" borderId="35" xfId="52" applyFont="1" applyFill="1" applyBorder="1" applyAlignment="1">
      <alignment horizontal="center" vertical="center" wrapText="1"/>
      <protection/>
    </xf>
    <xf numFmtId="0" fontId="24" fillId="25" borderId="10" xfId="52" applyFont="1" applyFill="1" applyBorder="1" applyAlignment="1">
      <alignment horizontal="center" vertical="center"/>
      <protection/>
    </xf>
    <xf numFmtId="0" fontId="24" fillId="25" borderId="16" xfId="52" applyFont="1" applyFill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4" fillId="27" borderId="28" xfId="52" applyFont="1" applyFill="1" applyBorder="1" applyAlignment="1">
      <alignment horizontal="center"/>
      <protection/>
    </xf>
    <xf numFmtId="0" fontId="24" fillId="27" borderId="29" xfId="52" applyFont="1" applyFill="1" applyBorder="1" applyAlignment="1">
      <alignment horizontal="center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0" fontId="24" fillId="24" borderId="28" xfId="52" applyFont="1" applyFill="1" applyBorder="1" applyAlignment="1">
      <alignment horizontal="center"/>
      <protection/>
    </xf>
    <xf numFmtId="0" fontId="24" fillId="24" borderId="29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8" xfId="52" applyFont="1" applyFill="1" applyBorder="1" applyAlignment="1">
      <alignment horizontal="center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4" fillId="32" borderId="10" xfId="52" applyFont="1" applyFill="1" applyBorder="1" applyAlignment="1">
      <alignment horizontal="center"/>
      <protection/>
    </xf>
    <xf numFmtId="0" fontId="34" fillId="0" borderId="0" xfId="52" applyFont="1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18" fillId="0" borderId="21" xfId="52" applyFont="1" applyBorder="1" applyAlignment="1">
      <alignment horizontal="left"/>
      <protection/>
    </xf>
    <xf numFmtId="0" fontId="24" fillId="0" borderId="0" xfId="52" applyFont="1" applyBorder="1" applyAlignment="1">
      <alignment horizontal="left" vertical="center" wrapText="1"/>
      <protection/>
    </xf>
    <xf numFmtId="0" fontId="27" fillId="0" borderId="0" xfId="52" applyFont="1" applyBorder="1" applyAlignment="1">
      <alignment horizontal="right" vertical="center" wrapText="1"/>
      <protection/>
    </xf>
    <xf numFmtId="0" fontId="27" fillId="0" borderId="32" xfId="52" applyFont="1" applyBorder="1" applyAlignment="1">
      <alignment horizontal="right" vertical="center" wrapText="1"/>
      <protection/>
    </xf>
    <xf numFmtId="0" fontId="39" fillId="0" borderId="0" xfId="52" applyFont="1" applyAlignment="1">
      <alignment horizontal="left" vertical="center" wrapText="1"/>
      <protection/>
    </xf>
    <xf numFmtId="0" fontId="35" fillId="0" borderId="0" xfId="52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52" applyBorder="1" applyAlignment="1">
      <alignment horizontal="center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0" fillId="0" borderId="31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30" xfId="52" applyFont="1" applyFill="1" applyBorder="1" applyAlignment="1">
      <alignment horizontal="center"/>
      <protection/>
    </xf>
    <xf numFmtId="0" fontId="0" fillId="0" borderId="36" xfId="52" applyFont="1" applyFill="1" applyBorder="1" applyAlignment="1">
      <alignment horizontal="center"/>
      <protection/>
    </xf>
    <xf numFmtId="0" fontId="0" fillId="0" borderId="25" xfId="52" applyFont="1" applyFill="1" applyBorder="1" applyAlignment="1">
      <alignment horizontal="center"/>
      <protection/>
    </xf>
    <xf numFmtId="0" fontId="0" fillId="0" borderId="24" xfId="52" applyFont="1" applyFill="1" applyBorder="1" applyAlignment="1">
      <alignment horizontal="center"/>
      <protection/>
    </xf>
    <xf numFmtId="0" fontId="0" fillId="0" borderId="11" xfId="52" applyFont="1" applyFill="1" applyBorder="1" applyAlignment="1">
      <alignment horizontal="center"/>
      <protection/>
    </xf>
    <xf numFmtId="0" fontId="0" fillId="0" borderId="26" xfId="52" applyFont="1" applyFill="1" applyBorder="1" applyAlignment="1">
      <alignment horizontal="center"/>
      <protection/>
    </xf>
    <xf numFmtId="0" fontId="0" fillId="0" borderId="37" xfId="52" applyFont="1" applyFill="1" applyBorder="1" applyAlignment="1">
      <alignment horizont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Alignment="1">
      <alignment horizontal="center"/>
      <protection/>
    </xf>
    <xf numFmtId="0" fontId="0" fillId="0" borderId="0" xfId="52" applyFont="1" applyBorder="1" applyAlignment="1">
      <alignment horizontal="left"/>
      <protection/>
    </xf>
    <xf numFmtId="0" fontId="20" fillId="0" borderId="0" xfId="52" applyFont="1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0" fillId="0" borderId="36" xfId="52" applyFont="1" applyBorder="1" applyAlignment="1">
      <alignment horizontal="center" vertical="center"/>
      <protection/>
    </xf>
    <xf numFmtId="0" fontId="28" fillId="20" borderId="16" xfId="52" applyFont="1" applyFill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25" xfId="52" applyFont="1" applyBorder="1" applyAlignment="1">
      <alignment horizontal="left" vertical="center"/>
      <protection/>
    </xf>
    <xf numFmtId="0" fontId="0" fillId="0" borderId="24" xfId="52" applyFont="1" applyBorder="1" applyAlignment="1">
      <alignment horizontal="left" vertical="center"/>
      <protection/>
    </xf>
    <xf numFmtId="0" fontId="19" fillId="24" borderId="28" xfId="52" applyFont="1" applyFill="1" applyBorder="1" applyAlignment="1">
      <alignment horizontal="center" vertical="center" wrapText="1"/>
      <protection/>
    </xf>
    <xf numFmtId="0" fontId="19" fillId="24" borderId="29" xfId="52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wrapText="1"/>
      <protection/>
    </xf>
    <xf numFmtId="0" fontId="0" fillId="0" borderId="37" xfId="52" applyBorder="1" applyAlignment="1">
      <alignment horizontal="center" vertical="center"/>
      <protection/>
    </xf>
    <xf numFmtId="0" fontId="0" fillId="0" borderId="25" xfId="52" applyBorder="1" applyAlignment="1">
      <alignment horizontal="center" vertical="center"/>
      <protection/>
    </xf>
    <xf numFmtId="0" fontId="0" fillId="0" borderId="24" xfId="52" applyBorder="1" applyAlignment="1">
      <alignment horizontal="center" vertical="center"/>
      <protection/>
    </xf>
    <xf numFmtId="0" fontId="18" fillId="0" borderId="31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left" vertical="center" wrapText="1"/>
      <protection/>
    </xf>
    <xf numFmtId="0" fontId="20" fillId="0" borderId="0" xfId="52" applyFont="1" applyBorder="1" applyAlignment="1">
      <alignment horizontal="center"/>
      <protection/>
    </xf>
    <xf numFmtId="0" fontId="20" fillId="0" borderId="25" xfId="52" applyFont="1" applyBorder="1" applyAlignment="1">
      <alignment horizontal="center" wrapText="1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19" fillId="0" borderId="28" xfId="52" applyFont="1" applyBorder="1" applyAlignment="1">
      <alignment horizontal="center" vertical="center" wrapText="1"/>
      <protection/>
    </xf>
    <xf numFmtId="0" fontId="19" fillId="0" borderId="34" xfId="52" applyFont="1" applyBorder="1" applyAlignment="1">
      <alignment horizontal="center" vertical="center" wrapText="1"/>
      <protection/>
    </xf>
    <xf numFmtId="0" fontId="19" fillId="0" borderId="29" xfId="52" applyFont="1" applyBorder="1" applyAlignment="1">
      <alignment horizontal="center" vertical="center" wrapText="1"/>
      <protection/>
    </xf>
    <xf numFmtId="0" fontId="28" fillId="32" borderId="28" xfId="52" applyFont="1" applyFill="1" applyBorder="1" applyAlignment="1">
      <alignment horizontal="center" vertical="center"/>
      <protection/>
    </xf>
    <xf numFmtId="0" fontId="28" fillId="32" borderId="29" xfId="52" applyFont="1" applyFill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wrapText="1"/>
      <protection/>
    </xf>
    <xf numFmtId="0" fontId="24" fillId="25" borderId="20" xfId="52" applyFont="1" applyFill="1" applyBorder="1" applyAlignment="1">
      <alignment horizontal="center" vertical="center" wrapText="1"/>
      <protection/>
    </xf>
    <xf numFmtId="0" fontId="24" fillId="25" borderId="27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24" fillId="0" borderId="28" xfId="52" applyFont="1" applyBorder="1" applyAlignment="1">
      <alignment horizontal="center" vertical="center"/>
      <protection/>
    </xf>
    <xf numFmtId="0" fontId="24" fillId="0" borderId="34" xfId="52" applyFont="1" applyBorder="1" applyAlignment="1">
      <alignment horizontal="center" vertical="center"/>
      <protection/>
    </xf>
    <xf numFmtId="0" fontId="24" fillId="0" borderId="29" xfId="52" applyFont="1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24" fillId="25" borderId="15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25" xfId="52" applyFont="1" applyFill="1" applyBorder="1" applyAlignment="1">
      <alignment horizontal="center" vertical="center" wrapText="1"/>
      <protection/>
    </xf>
    <xf numFmtId="0" fontId="28" fillId="20" borderId="14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left" vertical="top" wrapText="1"/>
      <protection/>
    </xf>
    <xf numFmtId="0" fontId="18" fillId="0" borderId="0" xfId="52" applyFont="1" applyBorder="1" applyAlignment="1">
      <alignment horizontal="left" vertical="top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left" vertical="center" wrapText="1"/>
      <protection/>
    </xf>
    <xf numFmtId="0" fontId="0" fillId="0" borderId="11" xfId="52" applyFont="1" applyBorder="1" applyAlignment="1">
      <alignment horizontal="left" vertical="center" wrapText="1"/>
      <protection/>
    </xf>
    <xf numFmtId="0" fontId="18" fillId="0" borderId="0" xfId="52" applyFont="1" applyBorder="1" applyAlignment="1">
      <alignment horizontal="center" wrapText="1"/>
      <protection/>
    </xf>
    <xf numFmtId="0" fontId="0" fillId="0" borderId="31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38" fillId="24" borderId="28" xfId="52" applyFont="1" applyFill="1" applyBorder="1" applyAlignment="1">
      <alignment horizontal="center" vertical="center"/>
      <protection/>
    </xf>
    <xf numFmtId="0" fontId="38" fillId="24" borderId="29" xfId="52" applyFont="1" applyFill="1" applyBorder="1" applyAlignment="1">
      <alignment horizontal="center" vertical="center"/>
      <protection/>
    </xf>
    <xf numFmtId="0" fontId="24" fillId="24" borderId="28" xfId="52" applyFont="1" applyFill="1" applyBorder="1" applyAlignment="1">
      <alignment horizontal="center" vertical="center"/>
      <protection/>
    </xf>
    <xf numFmtId="0" fontId="24" fillId="24" borderId="34" xfId="52" applyFont="1" applyFill="1" applyBorder="1" applyAlignment="1">
      <alignment horizontal="center" vertical="center"/>
      <protection/>
    </xf>
    <xf numFmtId="0" fontId="24" fillId="24" borderId="29" xfId="52" applyFont="1" applyFill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28" fillId="32" borderId="17" xfId="52" applyFont="1" applyFill="1" applyBorder="1" applyAlignment="1">
      <alignment horizontal="center" vertical="center" wrapText="1"/>
      <protection/>
    </xf>
    <xf numFmtId="0" fontId="28" fillId="20" borderId="17" xfId="52" applyFont="1" applyFill="1" applyBorder="1" applyAlignment="1">
      <alignment horizontal="center" vertical="center"/>
      <protection/>
    </xf>
    <xf numFmtId="0" fontId="28" fillId="20" borderId="14" xfId="52" applyFont="1" applyFill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wrapText="1"/>
      <protection/>
    </xf>
    <xf numFmtId="0" fontId="27" fillId="0" borderId="22" xfId="52" applyFont="1" applyFill="1" applyBorder="1" applyAlignment="1">
      <alignment horizontal="center"/>
      <protection/>
    </xf>
    <xf numFmtId="0" fontId="27" fillId="0" borderId="0" xfId="52" applyFont="1" applyFill="1" applyBorder="1" applyAlignment="1">
      <alignment horizontal="center"/>
      <protection/>
    </xf>
    <xf numFmtId="0" fontId="0" fillId="0" borderId="36" xfId="52" applyBorder="1" applyAlignment="1">
      <alignment horizontal="left" vertical="center"/>
      <protection/>
    </xf>
    <xf numFmtId="0" fontId="0" fillId="0" borderId="26" xfId="52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ES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150</xdr:row>
      <xdr:rowOff>190500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200150" y="3529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7"/>
  <sheetViews>
    <sheetView tabSelected="1" view="pageBreakPreview" zoomScale="85" zoomScaleNormal="75" zoomScaleSheetLayoutView="85" zoomScalePageLayoutView="0" workbookViewId="0" topLeftCell="A65">
      <selection activeCell="O94" sqref="O94"/>
    </sheetView>
  </sheetViews>
  <sheetFormatPr defaultColWidth="9.140625" defaultRowHeight="12.75"/>
  <cols>
    <col min="1" max="1" width="9.00390625" style="2" customWidth="1"/>
    <col min="2" max="2" width="14.421875" style="2" customWidth="1"/>
    <col min="3" max="3" width="11.57421875" style="2" customWidth="1"/>
    <col min="4" max="4" width="15.57421875" style="2" customWidth="1"/>
    <col min="5" max="5" width="17.140625" style="2" customWidth="1"/>
    <col min="6" max="6" width="15.57421875" style="2" customWidth="1"/>
    <col min="7" max="8" width="14.00390625" style="2" customWidth="1"/>
    <col min="9" max="9" width="15.00390625" style="2" customWidth="1"/>
    <col min="10" max="10" width="15.140625" style="2" customWidth="1"/>
    <col min="11" max="11" width="11.7109375" style="2" customWidth="1"/>
    <col min="12" max="12" width="12.7109375" style="2" customWidth="1"/>
    <col min="13" max="13" width="15.57421875" style="2" customWidth="1"/>
    <col min="14" max="14" width="12.8515625" style="2" customWidth="1"/>
    <col min="15" max="15" width="13.140625" style="2" customWidth="1"/>
    <col min="16" max="16" width="13.7109375" style="2" customWidth="1"/>
    <col min="17" max="17" width="11.8515625" style="2" customWidth="1"/>
    <col min="18" max="16384" width="9.140625" style="2" customWidth="1"/>
  </cols>
  <sheetData>
    <row r="1" spans="9:16" ht="12.75">
      <c r="I1" s="201" t="s">
        <v>162</v>
      </c>
      <c r="J1" s="201"/>
      <c r="K1" s="201"/>
      <c r="L1" s="201"/>
      <c r="M1" s="201"/>
      <c r="N1" s="201"/>
      <c r="O1" s="201"/>
      <c r="P1" s="201"/>
    </row>
    <row r="2" spans="1:5" ht="12.75">
      <c r="A2" s="1"/>
      <c r="B2" s="1"/>
      <c r="C2" s="1"/>
      <c r="D2" s="1"/>
      <c r="E2" s="1"/>
    </row>
    <row r="3" spans="1:16" ht="18.75" customHeight="1">
      <c r="A3" s="1"/>
      <c r="B3" s="239"/>
      <c r="C3" s="239"/>
      <c r="D3" s="239"/>
      <c r="E3" s="1"/>
      <c r="F3" s="4"/>
      <c r="G3" s="4"/>
      <c r="H3" s="4"/>
      <c r="I3" s="4"/>
      <c r="J3" s="4"/>
      <c r="K3" s="4"/>
      <c r="L3" s="276"/>
      <c r="M3" s="277"/>
      <c r="N3" s="278"/>
      <c r="O3" s="264"/>
      <c r="P3" s="265"/>
    </row>
    <row r="4" spans="1:16" ht="20.25" customHeight="1">
      <c r="A4" s="1"/>
      <c r="B4" s="266" t="s">
        <v>5</v>
      </c>
      <c r="C4" s="273"/>
      <c r="D4" s="273"/>
      <c r="E4" s="1"/>
      <c r="F4" s="4"/>
      <c r="G4" s="4"/>
      <c r="H4" s="4"/>
      <c r="I4" s="4"/>
      <c r="J4" s="4"/>
      <c r="K4" s="4"/>
      <c r="L4" s="266" t="s">
        <v>6</v>
      </c>
      <c r="M4" s="266"/>
      <c r="N4" s="266"/>
      <c r="O4" s="274" t="s">
        <v>7</v>
      </c>
      <c r="P4" s="274"/>
    </row>
    <row r="5" spans="1:16" ht="12.75">
      <c r="A5" s="255" t="s">
        <v>9</v>
      </c>
      <c r="B5" s="255"/>
      <c r="C5" s="255"/>
      <c r="D5" s="255"/>
      <c r="E5" s="5"/>
      <c r="F5" s="4"/>
      <c r="G5" s="4"/>
      <c r="H5" s="4"/>
      <c r="I5" s="4"/>
      <c r="J5" s="4"/>
      <c r="K5" s="4"/>
      <c r="L5" s="256"/>
      <c r="M5" s="256"/>
      <c r="N5" s="256"/>
      <c r="O5" s="256"/>
      <c r="P5" s="256"/>
    </row>
    <row r="6" spans="1:16" ht="55.5" customHeight="1">
      <c r="A6" s="6"/>
      <c r="B6" s="6"/>
      <c r="C6" s="6"/>
      <c r="D6" s="6"/>
      <c r="E6" s="6"/>
      <c r="F6" s="296" t="s">
        <v>153</v>
      </c>
      <c r="G6" s="296"/>
      <c r="H6" s="296"/>
      <c r="I6" s="297"/>
      <c r="J6" s="8"/>
      <c r="K6" s="121"/>
      <c r="L6" s="9"/>
      <c r="M6" s="9"/>
      <c r="N6" s="9"/>
      <c r="O6" s="9"/>
      <c r="P6" s="9"/>
    </row>
    <row r="7" spans="1:16" ht="22.5" customHeight="1">
      <c r="A7" s="257" t="s">
        <v>149</v>
      </c>
      <c r="B7" s="258"/>
      <c r="C7" s="258"/>
      <c r="D7" s="258"/>
      <c r="E7" s="258"/>
      <c r="F7" s="258" t="s">
        <v>95</v>
      </c>
      <c r="G7" s="258"/>
      <c r="H7" s="258"/>
      <c r="I7" s="258"/>
      <c r="J7" s="298" t="s">
        <v>151</v>
      </c>
      <c r="K7" s="298"/>
      <c r="L7" s="298"/>
      <c r="M7" s="298"/>
      <c r="N7" s="298"/>
      <c r="O7" s="298"/>
      <c r="P7" s="298"/>
    </row>
    <row r="8" spans="1:16" ht="20.25" customHeight="1">
      <c r="A8" s="11"/>
      <c r="B8" s="11"/>
      <c r="C8" s="11"/>
      <c r="D8" s="300" t="s">
        <v>10</v>
      </c>
      <c r="E8" s="300"/>
      <c r="F8" s="12"/>
      <c r="G8" s="10"/>
      <c r="H8" s="300" t="s">
        <v>11</v>
      </c>
      <c r="I8" s="200"/>
      <c r="J8" s="13"/>
      <c r="K8" s="13"/>
      <c r="L8" s="14"/>
      <c r="M8" s="14"/>
      <c r="N8" s="14"/>
      <c r="O8" s="14"/>
      <c r="P8" s="15"/>
    </row>
    <row r="9" spans="1:16" ht="27.75" customHeight="1">
      <c r="A9" s="16"/>
      <c r="B9" s="168" t="s">
        <v>12</v>
      </c>
      <c r="C9" s="168"/>
      <c r="D9" s="168"/>
      <c r="E9" s="168"/>
      <c r="F9" s="17" t="s">
        <v>141</v>
      </c>
      <c r="G9" s="18"/>
      <c r="H9" s="19"/>
      <c r="I9" s="16"/>
      <c r="J9" s="17" t="s">
        <v>13</v>
      </c>
      <c r="K9" s="17"/>
      <c r="L9" s="20"/>
      <c r="M9" s="19"/>
      <c r="N9" s="16"/>
      <c r="O9" s="16"/>
      <c r="P9" s="16"/>
    </row>
    <row r="10" spans="1:16" ht="21.75" customHeight="1">
      <c r="A10" s="21"/>
      <c r="B10" s="295" t="s">
        <v>14</v>
      </c>
      <c r="C10" s="295"/>
      <c r="D10" s="295"/>
      <c r="E10" s="295"/>
      <c r="F10" s="22" t="s">
        <v>15</v>
      </c>
      <c r="G10" s="22"/>
      <c r="H10" s="19"/>
      <c r="I10" s="21"/>
      <c r="J10" s="22" t="s">
        <v>142</v>
      </c>
      <c r="K10" s="22"/>
      <c r="L10" s="20"/>
      <c r="M10" s="19"/>
      <c r="N10" s="21"/>
      <c r="O10" s="21"/>
      <c r="P10" s="21"/>
    </row>
    <row r="11" spans="1:16" ht="21.75" customHeight="1">
      <c r="A11" s="21"/>
      <c r="B11" s="23"/>
      <c r="C11" s="23"/>
      <c r="D11" s="23"/>
      <c r="E11" s="23"/>
      <c r="F11" s="22" t="s">
        <v>143</v>
      </c>
      <c r="G11" s="22"/>
      <c r="H11" s="19"/>
      <c r="I11" s="21"/>
      <c r="J11" s="22" t="s">
        <v>144</v>
      </c>
      <c r="K11" s="22"/>
      <c r="L11" s="20"/>
      <c r="M11" s="19"/>
      <c r="N11" s="21"/>
      <c r="O11" s="21"/>
      <c r="P11" s="21"/>
    </row>
    <row r="12" spans="1:16" ht="26.25" customHeight="1">
      <c r="A12" s="21"/>
      <c r="B12" s="23"/>
      <c r="C12" s="23"/>
      <c r="D12" s="23"/>
      <c r="E12" s="23"/>
      <c r="F12" s="22" t="s">
        <v>122</v>
      </c>
      <c r="G12" s="22"/>
      <c r="H12" s="19"/>
      <c r="I12" s="21"/>
      <c r="J12" s="250" t="s">
        <v>16</v>
      </c>
      <c r="K12" s="250"/>
      <c r="L12" s="299"/>
      <c r="M12" s="19"/>
      <c r="N12" s="21"/>
      <c r="O12" s="21"/>
      <c r="P12" s="21"/>
    </row>
    <row r="13" spans="1:16" ht="24" customHeight="1">
      <c r="A13" s="21"/>
      <c r="B13" s="23"/>
      <c r="C13" s="23"/>
      <c r="D13" s="23"/>
      <c r="E13" s="23"/>
      <c r="F13" s="22" t="s">
        <v>145</v>
      </c>
      <c r="G13" s="22"/>
      <c r="H13" s="19"/>
      <c r="I13" s="21"/>
      <c r="J13" s="22" t="s">
        <v>17</v>
      </c>
      <c r="K13" s="22"/>
      <c r="L13" s="20"/>
      <c r="M13" s="19"/>
      <c r="N13" s="21"/>
      <c r="O13" s="21"/>
      <c r="P13" s="21"/>
    </row>
    <row r="14" spans="1:16" ht="9" customHeight="1">
      <c r="A14" s="21"/>
      <c r="B14" s="23"/>
      <c r="C14" s="23"/>
      <c r="D14" s="23"/>
      <c r="E14" s="23"/>
      <c r="F14" s="21"/>
      <c r="G14" s="21"/>
      <c r="H14" s="25"/>
      <c r="I14" s="21"/>
      <c r="J14" s="21"/>
      <c r="K14" s="21"/>
      <c r="L14" s="25"/>
      <c r="M14" s="21"/>
      <c r="N14" s="21"/>
      <c r="O14" s="21"/>
      <c r="P14" s="21"/>
    </row>
    <row r="15" spans="1:16" ht="21.75" customHeight="1">
      <c r="A15" s="252" t="s">
        <v>18</v>
      </c>
      <c r="B15" s="252"/>
      <c r="C15" s="252"/>
      <c r="D15" s="308"/>
      <c r="E15" s="305"/>
      <c r="F15" s="306"/>
      <c r="G15" s="307"/>
      <c r="H15" s="26" t="s">
        <v>19</v>
      </c>
      <c r="I15" s="305"/>
      <c r="J15" s="306"/>
      <c r="K15" s="306"/>
      <c r="L15" s="307"/>
      <c r="M15" s="301" t="s">
        <v>116</v>
      </c>
      <c r="N15" s="302"/>
      <c r="O15" s="303"/>
      <c r="P15" s="304"/>
    </row>
    <row r="16" spans="1:16" ht="11.25" customHeight="1">
      <c r="A16" s="22"/>
      <c r="B16" s="17"/>
      <c r="C16" s="17"/>
      <c r="D16" s="291"/>
      <c r="E16" s="291"/>
      <c r="F16" s="28" t="s">
        <v>8</v>
      </c>
      <c r="G16" s="28"/>
      <c r="H16" s="28"/>
      <c r="I16" s="28"/>
      <c r="J16" s="27" t="s">
        <v>20</v>
      </c>
      <c r="K16" s="27"/>
      <c r="L16" s="27"/>
      <c r="M16" s="27"/>
      <c r="N16" s="27"/>
      <c r="P16" s="21"/>
    </row>
    <row r="17" spans="1:16" ht="16.5" customHeight="1">
      <c r="A17" s="252" t="s">
        <v>21</v>
      </c>
      <c r="B17" s="252"/>
      <c r="C17" s="25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29"/>
    </row>
    <row r="18" spans="1:16" ht="19.5" customHeight="1">
      <c r="A18" s="7"/>
      <c r="B18" s="259" t="s">
        <v>22</v>
      </c>
      <c r="C18" s="259"/>
      <c r="D18" s="259"/>
      <c r="E18" s="259" t="s">
        <v>23</v>
      </c>
      <c r="F18" s="259"/>
      <c r="G18" s="259"/>
      <c r="H18" s="22"/>
      <c r="I18" s="259" t="s">
        <v>22</v>
      </c>
      <c r="J18" s="259"/>
      <c r="K18" s="259"/>
      <c r="L18" s="259"/>
      <c r="M18" s="259" t="s">
        <v>23</v>
      </c>
      <c r="N18" s="259"/>
      <c r="O18" s="259"/>
      <c r="P18" s="29"/>
    </row>
    <row r="19" spans="1:16" ht="16.5" customHeight="1">
      <c r="A19" s="31">
        <v>1</v>
      </c>
      <c r="B19" s="261"/>
      <c r="C19" s="261"/>
      <c r="D19" s="261"/>
      <c r="E19" s="261"/>
      <c r="F19" s="261"/>
      <c r="G19" s="261"/>
      <c r="H19" s="32">
        <v>6</v>
      </c>
      <c r="I19" s="261"/>
      <c r="J19" s="261"/>
      <c r="K19" s="261"/>
      <c r="L19" s="261"/>
      <c r="M19" s="212"/>
      <c r="N19" s="213"/>
      <c r="O19" s="214"/>
      <c r="P19" s="29"/>
    </row>
    <row r="20" spans="1:16" ht="16.5" customHeight="1">
      <c r="A20" s="31">
        <v>2</v>
      </c>
      <c r="B20" s="261"/>
      <c r="C20" s="261"/>
      <c r="D20" s="261"/>
      <c r="E20" s="261"/>
      <c r="F20" s="261"/>
      <c r="G20" s="261"/>
      <c r="H20" s="32">
        <v>7</v>
      </c>
      <c r="I20" s="261"/>
      <c r="J20" s="261"/>
      <c r="K20" s="261"/>
      <c r="L20" s="261"/>
      <c r="M20" s="212"/>
      <c r="N20" s="213"/>
      <c r="O20" s="214"/>
      <c r="P20" s="29"/>
    </row>
    <row r="21" spans="1:16" ht="16.5" customHeight="1">
      <c r="A21" s="31">
        <v>3</v>
      </c>
      <c r="B21" s="261"/>
      <c r="C21" s="261"/>
      <c r="D21" s="261"/>
      <c r="E21" s="261"/>
      <c r="F21" s="261"/>
      <c r="G21" s="261"/>
      <c r="H21" s="32">
        <v>8</v>
      </c>
      <c r="I21" s="261"/>
      <c r="J21" s="261"/>
      <c r="K21" s="261"/>
      <c r="L21" s="261"/>
      <c r="M21" s="212"/>
      <c r="N21" s="213"/>
      <c r="O21" s="214"/>
      <c r="P21" s="29"/>
    </row>
    <row r="22" spans="1:16" ht="16.5" customHeight="1">
      <c r="A22" s="31">
        <v>4</v>
      </c>
      <c r="B22" s="261"/>
      <c r="C22" s="261"/>
      <c r="D22" s="261"/>
      <c r="E22" s="261"/>
      <c r="F22" s="261"/>
      <c r="G22" s="261"/>
      <c r="H22" s="32">
        <v>9</v>
      </c>
      <c r="I22" s="261"/>
      <c r="J22" s="261"/>
      <c r="K22" s="261"/>
      <c r="L22" s="261"/>
      <c r="M22" s="212"/>
      <c r="N22" s="213"/>
      <c r="O22" s="214"/>
      <c r="P22" s="29"/>
    </row>
    <row r="23" spans="1:16" ht="16.5" customHeight="1">
      <c r="A23" s="31">
        <v>5</v>
      </c>
      <c r="B23" s="261"/>
      <c r="C23" s="261"/>
      <c r="D23" s="261"/>
      <c r="E23" s="261"/>
      <c r="F23" s="261"/>
      <c r="G23" s="261"/>
      <c r="H23" s="32">
        <v>10</v>
      </c>
      <c r="I23" s="261"/>
      <c r="J23" s="261"/>
      <c r="K23" s="261"/>
      <c r="L23" s="261"/>
      <c r="M23" s="212"/>
      <c r="N23" s="213"/>
      <c r="O23" s="214"/>
      <c r="P23" s="29"/>
    </row>
    <row r="24" spans="1:16" ht="20.25" customHeight="1">
      <c r="A24" s="22"/>
      <c r="B24" s="219" t="s">
        <v>24</v>
      </c>
      <c r="C24" s="219"/>
      <c r="D24" s="33"/>
      <c r="E24" s="216" t="s">
        <v>25</v>
      </c>
      <c r="F24" s="175"/>
      <c r="G24" s="175"/>
      <c r="H24" s="35"/>
      <c r="I24" s="219" t="s">
        <v>1</v>
      </c>
      <c r="J24" s="219"/>
      <c r="K24" s="219"/>
      <c r="L24" s="219"/>
      <c r="M24" s="219"/>
      <c r="N24" s="219"/>
      <c r="O24" s="36"/>
      <c r="P24" s="37" t="s">
        <v>2</v>
      </c>
    </row>
    <row r="25" spans="1:16" ht="9.75" customHeight="1">
      <c r="A25" s="22"/>
      <c r="B25" s="38"/>
      <c r="C25" s="38"/>
      <c r="D25" s="27" t="s">
        <v>8</v>
      </c>
      <c r="E25" s="39"/>
      <c r="F25" s="38"/>
      <c r="G25" s="38"/>
      <c r="H25" s="39"/>
      <c r="I25" s="38"/>
      <c r="J25" s="38"/>
      <c r="K25" s="38"/>
      <c r="L25" s="39"/>
      <c r="M25" s="24"/>
      <c r="N25" s="40"/>
      <c r="O25" s="24"/>
      <c r="P25" s="24"/>
    </row>
    <row r="26" spans="1:16" ht="20.25" customHeight="1">
      <c r="A26" s="22"/>
      <c r="B26" s="168" t="s">
        <v>26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24"/>
      <c r="P26" s="24"/>
    </row>
    <row r="27" spans="1:16" ht="22.5" customHeight="1">
      <c r="A27" s="22"/>
      <c r="B27" s="38" t="s">
        <v>27</v>
      </c>
      <c r="C27" s="290"/>
      <c r="D27" s="218"/>
      <c r="E27" s="34" t="s">
        <v>28</v>
      </c>
      <c r="F27" s="218"/>
      <c r="G27" s="218"/>
      <c r="H27" s="218"/>
      <c r="I27" s="38" t="s">
        <v>29</v>
      </c>
      <c r="J27" s="218"/>
      <c r="K27" s="218"/>
      <c r="L27" s="218"/>
      <c r="M27" s="218"/>
      <c r="N27" s="24"/>
      <c r="O27" s="24"/>
      <c r="P27" s="24"/>
    </row>
    <row r="28" spans="1:16" ht="18.75" customHeight="1">
      <c r="A28" s="22"/>
      <c r="B28" s="284" t="s">
        <v>30</v>
      </c>
      <c r="C28" s="252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7"/>
      <c r="O28" s="17"/>
      <c r="P28" s="17"/>
    </row>
    <row r="29" spans="1:16" ht="18.75" customHeight="1">
      <c r="A29" s="22"/>
      <c r="B29" s="18"/>
      <c r="C29" s="18"/>
      <c r="D29" s="215" t="s">
        <v>31</v>
      </c>
      <c r="E29" s="215"/>
      <c r="F29" s="215"/>
      <c r="G29" s="215"/>
      <c r="H29" s="215"/>
      <c r="I29" s="215"/>
      <c r="J29" s="215"/>
      <c r="K29" s="215"/>
      <c r="L29" s="215"/>
      <c r="M29" s="215"/>
      <c r="N29" s="17"/>
      <c r="O29" s="17"/>
      <c r="P29" s="17"/>
    </row>
    <row r="30" spans="1:16" ht="24.75" customHeight="1">
      <c r="A30" s="29"/>
      <c r="B30" s="168" t="s">
        <v>123</v>
      </c>
      <c r="C30" s="288"/>
      <c r="D30" s="275"/>
      <c r="E30" s="275"/>
      <c r="F30" s="275"/>
      <c r="G30" s="275"/>
      <c r="H30" s="275"/>
      <c r="I30" s="275"/>
      <c r="J30" s="29"/>
      <c r="K30" s="29"/>
      <c r="L30" s="282"/>
      <c r="M30" s="283"/>
      <c r="N30" s="22"/>
      <c r="O30" s="22"/>
      <c r="P30" s="22"/>
    </row>
    <row r="31" spans="1:16" ht="15" customHeight="1">
      <c r="A31" s="29"/>
      <c r="B31" s="30"/>
      <c r="C31" s="30"/>
      <c r="D31" s="291" t="s">
        <v>32</v>
      </c>
      <c r="E31" s="291"/>
      <c r="F31" s="291"/>
      <c r="G31" s="291"/>
      <c r="H31" s="291"/>
      <c r="I31" s="291"/>
      <c r="J31" s="29"/>
      <c r="K31" s="29"/>
      <c r="L31" s="292" t="s">
        <v>33</v>
      </c>
      <c r="M31" s="292"/>
      <c r="N31" s="22"/>
      <c r="O31" s="22"/>
      <c r="P31" s="22"/>
    </row>
    <row r="32" spans="1:16" ht="15" customHeight="1">
      <c r="A32" s="29"/>
      <c r="B32" s="30"/>
      <c r="C32" s="30"/>
      <c r="D32" s="27"/>
      <c r="E32" s="27"/>
      <c r="F32" s="27"/>
      <c r="G32" s="27"/>
      <c r="H32" s="27"/>
      <c r="I32" s="27"/>
      <c r="J32" s="29"/>
      <c r="K32" s="29"/>
      <c r="L32" s="122"/>
      <c r="M32" s="122"/>
      <c r="N32" s="22"/>
      <c r="O32" s="22"/>
      <c r="P32" s="22"/>
    </row>
    <row r="33" spans="1:16" ht="20.25" customHeight="1">
      <c r="A33" s="22"/>
      <c r="B33" s="272" t="s">
        <v>34</v>
      </c>
      <c r="C33" s="272"/>
      <c r="D33" s="272"/>
      <c r="E33" s="272"/>
      <c r="F33" s="285"/>
      <c r="G33" s="286"/>
      <c r="H33" s="287"/>
      <c r="I33" s="270" t="s">
        <v>3</v>
      </c>
      <c r="J33" s="271"/>
      <c r="K33" s="289"/>
      <c r="L33" s="289"/>
      <c r="M33" s="289"/>
      <c r="N33" s="289"/>
      <c r="O33" s="289"/>
      <c r="P33" s="41"/>
    </row>
    <row r="34" spans="1:16" ht="20.25" customHeight="1">
      <c r="A34" s="22"/>
      <c r="B34" s="168" t="s">
        <v>96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</row>
    <row r="35" spans="1:16" ht="20.25" customHeight="1">
      <c r="A35" s="22"/>
      <c r="B35" s="315" t="s">
        <v>35</v>
      </c>
      <c r="C35" s="316"/>
      <c r="D35" s="267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9"/>
      <c r="P35" s="22"/>
    </row>
    <row r="36" spans="1:16" ht="20.25" customHeight="1">
      <c r="A36" s="22"/>
      <c r="B36" s="212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4"/>
      <c r="P36" s="22"/>
    </row>
    <row r="37" spans="1:16" ht="20.25" customHeight="1">
      <c r="A37" s="22"/>
      <c r="B37" s="262" t="s">
        <v>36</v>
      </c>
      <c r="C37" s="262"/>
      <c r="D37" s="262"/>
      <c r="E37" s="262"/>
      <c r="F37" s="263"/>
      <c r="G37" s="158" t="s">
        <v>37</v>
      </c>
      <c r="H37" s="159"/>
      <c r="I37" s="9"/>
      <c r="J37" s="30" t="s">
        <v>38</v>
      </c>
      <c r="K37" s="30"/>
      <c r="L37" s="30"/>
      <c r="M37" s="161"/>
      <c r="N37" s="153"/>
      <c r="O37" s="9" t="s">
        <v>39</v>
      </c>
      <c r="P37" s="9"/>
    </row>
    <row r="38" spans="1:16" ht="20.25" customHeight="1">
      <c r="A38" s="22"/>
      <c r="B38" s="17"/>
      <c r="C38" s="17"/>
      <c r="D38" s="17"/>
      <c r="E38" s="17"/>
      <c r="F38" s="17"/>
      <c r="G38" s="39"/>
      <c r="H38" s="39"/>
      <c r="I38" s="9"/>
      <c r="J38" s="30"/>
      <c r="K38" s="30"/>
      <c r="L38" s="30"/>
      <c r="M38" s="16"/>
      <c r="N38" s="16"/>
      <c r="O38" s="9"/>
      <c r="P38" s="9"/>
    </row>
    <row r="39" spans="1:16" ht="20.25" customHeight="1">
      <c r="A39" s="22"/>
      <c r="B39" s="154" t="s">
        <v>4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7"/>
      <c r="O39" s="17"/>
      <c r="P39" s="17"/>
    </row>
    <row r="40" spans="1:16" ht="20.25" customHeight="1">
      <c r="A40" s="22"/>
      <c r="B40" s="154" t="s">
        <v>150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7"/>
      <c r="O40" s="17"/>
      <c r="P40" s="17"/>
    </row>
    <row r="41" spans="1:16" ht="12" customHeight="1">
      <c r="A41" s="22"/>
      <c r="B41" s="112"/>
      <c r="C41" s="112"/>
      <c r="D41" s="112"/>
      <c r="E41" s="112"/>
      <c r="F41" s="112"/>
      <c r="G41" s="113" t="s">
        <v>98</v>
      </c>
      <c r="H41" s="112"/>
      <c r="I41" s="113" t="s">
        <v>99</v>
      </c>
      <c r="J41" s="112"/>
      <c r="K41" s="112"/>
      <c r="L41" s="112"/>
      <c r="M41" s="112"/>
      <c r="N41" s="17"/>
      <c r="O41" s="17"/>
      <c r="P41" s="17"/>
    </row>
    <row r="42" spans="1:16" ht="20.25" customHeight="1">
      <c r="A42" s="22"/>
      <c r="B42" s="154" t="s">
        <v>150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7"/>
      <c r="O42" s="17"/>
      <c r="P42" s="17"/>
    </row>
    <row r="43" spans="1:16" ht="12" customHeight="1">
      <c r="A43" s="22"/>
      <c r="B43" s="112"/>
      <c r="C43" s="112"/>
      <c r="D43" s="112"/>
      <c r="E43" s="112"/>
      <c r="F43" s="112"/>
      <c r="G43" s="113" t="s">
        <v>98</v>
      </c>
      <c r="H43" s="112"/>
      <c r="I43" s="113" t="s">
        <v>99</v>
      </c>
      <c r="J43" s="112"/>
      <c r="K43" s="112"/>
      <c r="L43" s="112"/>
      <c r="M43" s="112"/>
      <c r="N43" s="17"/>
      <c r="O43" s="17"/>
      <c r="P43" s="17"/>
    </row>
    <row r="44" spans="1:16" ht="17.25" customHeight="1">
      <c r="A44" s="22"/>
      <c r="B44" s="187" t="s">
        <v>146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12"/>
      <c r="N44" s="17"/>
      <c r="O44" s="17"/>
      <c r="P44" s="17"/>
    </row>
    <row r="45" spans="1:16" ht="39" customHeight="1">
      <c r="A45" s="22"/>
      <c r="B45" s="206" t="s">
        <v>154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17"/>
      <c r="O45" s="17"/>
      <c r="P45" s="17"/>
    </row>
    <row r="46" spans="1:16" ht="20.25" customHeight="1">
      <c r="A46" s="22"/>
      <c r="B46" s="207" t="s">
        <v>155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16"/>
      <c r="N46" s="16"/>
      <c r="O46" s="16"/>
      <c r="P46" s="22"/>
    </row>
    <row r="47" spans="1:17" ht="35.25" customHeight="1">
      <c r="A47" s="22"/>
      <c r="B47" s="208" t="s">
        <v>117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</row>
    <row r="48" spans="2:16" ht="12.75">
      <c r="B48" s="185" t="s">
        <v>118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</row>
    <row r="49" spans="1:17" ht="39.75" customHeight="1">
      <c r="A49" s="22"/>
      <c r="B49" s="175" t="s">
        <v>119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1:6" ht="24.75" customHeight="1">
      <c r="A50" s="22"/>
      <c r="F50" s="50"/>
    </row>
    <row r="51" spans="1:16" ht="20.25" customHeight="1">
      <c r="A51" s="22"/>
      <c r="B51" s="168"/>
      <c r="C51" s="168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60" t="s">
        <v>40</v>
      </c>
      <c r="O51" s="160"/>
      <c r="P51" s="22"/>
    </row>
    <row r="52" spans="1:16" ht="16.5" customHeight="1">
      <c r="A52" s="169" t="s">
        <v>41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18" ht="174.75" customHeight="1">
      <c r="A53" s="43" t="s">
        <v>42</v>
      </c>
      <c r="B53" s="43" t="s">
        <v>152</v>
      </c>
      <c r="C53" s="43" t="s">
        <v>43</v>
      </c>
      <c r="D53" s="43" t="s">
        <v>44</v>
      </c>
      <c r="E53" s="44" t="s">
        <v>45</v>
      </c>
      <c r="F53" s="44" t="s">
        <v>105</v>
      </c>
      <c r="G53" s="43" t="s">
        <v>46</v>
      </c>
      <c r="H53" s="43" t="s">
        <v>47</v>
      </c>
      <c r="I53" s="43" t="s">
        <v>48</v>
      </c>
      <c r="J53" s="43" t="s">
        <v>106</v>
      </c>
      <c r="K53" s="166" t="s">
        <v>107</v>
      </c>
      <c r="L53" s="167"/>
      <c r="M53" s="43" t="s">
        <v>125</v>
      </c>
      <c r="N53" s="43" t="s">
        <v>49</v>
      </c>
      <c r="O53" s="43" t="s">
        <v>124</v>
      </c>
      <c r="P53" s="152" t="s">
        <v>126</v>
      </c>
      <c r="Q53" s="76" t="s">
        <v>148</v>
      </c>
      <c r="R53" s="45"/>
    </row>
    <row r="54" spans="1:18" ht="14.25" customHeight="1">
      <c r="A54" s="44" t="s">
        <v>50</v>
      </c>
      <c r="B54" s="44" t="s">
        <v>51</v>
      </c>
      <c r="C54" s="44" t="s">
        <v>52</v>
      </c>
      <c r="D54" s="44" t="s">
        <v>53</v>
      </c>
      <c r="E54" s="44" t="s">
        <v>54</v>
      </c>
      <c r="F54" s="44" t="s">
        <v>55</v>
      </c>
      <c r="G54" s="44" t="s">
        <v>56</v>
      </c>
      <c r="H54" s="44" t="s">
        <v>57</v>
      </c>
      <c r="I54" s="44" t="s">
        <v>58</v>
      </c>
      <c r="J54" s="44" t="s">
        <v>59</v>
      </c>
      <c r="K54" s="166" t="s">
        <v>60</v>
      </c>
      <c r="L54" s="167"/>
      <c r="M54" s="44" t="s">
        <v>61</v>
      </c>
      <c r="N54" s="44" t="s">
        <v>62</v>
      </c>
      <c r="O54" s="44" t="s">
        <v>63</v>
      </c>
      <c r="P54" s="44" t="s">
        <v>64</v>
      </c>
      <c r="Q54" s="43" t="s">
        <v>65</v>
      </c>
      <c r="R54" s="45"/>
    </row>
    <row r="55" spans="1:17" s="50" customFormat="1" ht="12.75">
      <c r="A55" s="46" t="s">
        <v>50</v>
      </c>
      <c r="B55" s="46"/>
      <c r="C55" s="46"/>
      <c r="D55" s="46"/>
      <c r="E55" s="46"/>
      <c r="F55" s="47">
        <f aca="true" t="shared" si="0" ref="F55:F74">C55*D55*E55</f>
        <v>0</v>
      </c>
      <c r="G55" s="48"/>
      <c r="H55" s="49">
        <f aca="true" t="shared" si="1" ref="H55:H74">C55*G55</f>
        <v>0</v>
      </c>
      <c r="I55" s="46">
        <f aca="true" t="shared" si="2" ref="I55:I74">(D55*G55)</f>
        <v>0</v>
      </c>
      <c r="J55" s="46"/>
      <c r="K55" s="181"/>
      <c r="L55" s="174"/>
      <c r="M55" s="47">
        <f>F55-(C55*(J55-I55)*K55)</f>
        <v>0</v>
      </c>
      <c r="N55" s="46"/>
      <c r="O55" s="47">
        <f aca="true" t="shared" si="3" ref="O55:O74">H55*J55*N55</f>
        <v>0</v>
      </c>
      <c r="P55" s="47"/>
      <c r="Q55" s="47"/>
    </row>
    <row r="56" spans="1:17" s="50" customFormat="1" ht="12.75">
      <c r="A56" s="51" t="s">
        <v>51</v>
      </c>
      <c r="B56" s="51"/>
      <c r="C56" s="51"/>
      <c r="D56" s="51"/>
      <c r="E56" s="51"/>
      <c r="F56" s="52">
        <f t="shared" si="0"/>
        <v>0</v>
      </c>
      <c r="G56" s="53"/>
      <c r="H56" s="54">
        <f t="shared" si="1"/>
        <v>0</v>
      </c>
      <c r="I56" s="51">
        <f t="shared" si="2"/>
        <v>0</v>
      </c>
      <c r="J56" s="51"/>
      <c r="K56" s="162"/>
      <c r="L56" s="163"/>
      <c r="M56" s="52">
        <f aca="true" t="shared" si="4" ref="M56:M74">F56-(C56*(J56-I56)*K56)</f>
        <v>0</v>
      </c>
      <c r="N56" s="51"/>
      <c r="O56" s="52">
        <f t="shared" si="3"/>
        <v>0</v>
      </c>
      <c r="P56" s="52"/>
      <c r="Q56" s="52"/>
    </row>
    <row r="57" spans="1:17" s="50" customFormat="1" ht="12.75">
      <c r="A57" s="46" t="s">
        <v>52</v>
      </c>
      <c r="B57" s="46"/>
      <c r="C57" s="46"/>
      <c r="D57" s="46"/>
      <c r="E57" s="46"/>
      <c r="F57" s="47">
        <f t="shared" si="0"/>
        <v>0</v>
      </c>
      <c r="G57" s="48"/>
      <c r="H57" s="49">
        <f t="shared" si="1"/>
        <v>0</v>
      </c>
      <c r="I57" s="46">
        <f t="shared" si="2"/>
        <v>0</v>
      </c>
      <c r="J57" s="46"/>
      <c r="K57" s="181"/>
      <c r="L57" s="174"/>
      <c r="M57" s="47">
        <f t="shared" si="4"/>
        <v>0</v>
      </c>
      <c r="N57" s="46"/>
      <c r="O57" s="47">
        <f t="shared" si="3"/>
        <v>0</v>
      </c>
      <c r="P57" s="47"/>
      <c r="Q57" s="47"/>
    </row>
    <row r="58" spans="1:17" s="50" customFormat="1" ht="12.75">
      <c r="A58" s="51" t="s">
        <v>53</v>
      </c>
      <c r="B58" s="51"/>
      <c r="C58" s="51"/>
      <c r="D58" s="51"/>
      <c r="E58" s="51"/>
      <c r="F58" s="52">
        <f t="shared" si="0"/>
        <v>0</v>
      </c>
      <c r="G58" s="53"/>
      <c r="H58" s="54">
        <f t="shared" si="1"/>
        <v>0</v>
      </c>
      <c r="I58" s="51">
        <f t="shared" si="2"/>
        <v>0</v>
      </c>
      <c r="J58" s="51"/>
      <c r="K58" s="162"/>
      <c r="L58" s="163"/>
      <c r="M58" s="52">
        <f t="shared" si="4"/>
        <v>0</v>
      </c>
      <c r="N58" s="51"/>
      <c r="O58" s="52">
        <f t="shared" si="3"/>
        <v>0</v>
      </c>
      <c r="P58" s="52"/>
      <c r="Q58" s="52"/>
    </row>
    <row r="59" spans="1:17" s="50" customFormat="1" ht="12.75">
      <c r="A59" s="46" t="s">
        <v>54</v>
      </c>
      <c r="B59" s="46"/>
      <c r="C59" s="46"/>
      <c r="D59" s="46"/>
      <c r="E59" s="46"/>
      <c r="F59" s="47">
        <f t="shared" si="0"/>
        <v>0</v>
      </c>
      <c r="G59" s="48"/>
      <c r="H59" s="49">
        <f t="shared" si="1"/>
        <v>0</v>
      </c>
      <c r="I59" s="46">
        <f t="shared" si="2"/>
        <v>0</v>
      </c>
      <c r="J59" s="46"/>
      <c r="K59" s="181"/>
      <c r="L59" s="174"/>
      <c r="M59" s="47">
        <f t="shared" si="4"/>
        <v>0</v>
      </c>
      <c r="N59" s="46"/>
      <c r="O59" s="47">
        <f t="shared" si="3"/>
        <v>0</v>
      </c>
      <c r="P59" s="47"/>
      <c r="Q59" s="47"/>
    </row>
    <row r="60" spans="1:17" ht="12.75">
      <c r="A60" s="51" t="s">
        <v>55</v>
      </c>
      <c r="B60" s="51"/>
      <c r="C60" s="51"/>
      <c r="D60" s="51"/>
      <c r="E60" s="51"/>
      <c r="F60" s="52">
        <f t="shared" si="0"/>
        <v>0</v>
      </c>
      <c r="G60" s="53"/>
      <c r="H60" s="54">
        <f t="shared" si="1"/>
        <v>0</v>
      </c>
      <c r="I60" s="51">
        <f t="shared" si="2"/>
        <v>0</v>
      </c>
      <c r="J60" s="51"/>
      <c r="K60" s="162"/>
      <c r="L60" s="163"/>
      <c r="M60" s="52">
        <f t="shared" si="4"/>
        <v>0</v>
      </c>
      <c r="N60" s="51"/>
      <c r="O60" s="52">
        <f t="shared" si="3"/>
        <v>0</v>
      </c>
      <c r="P60" s="52"/>
      <c r="Q60" s="52"/>
    </row>
    <row r="61" spans="1:17" ht="12.75">
      <c r="A61" s="46" t="s">
        <v>56</v>
      </c>
      <c r="B61" s="46"/>
      <c r="C61" s="46"/>
      <c r="D61" s="46"/>
      <c r="E61" s="46"/>
      <c r="F61" s="47">
        <f t="shared" si="0"/>
        <v>0</v>
      </c>
      <c r="G61" s="48"/>
      <c r="H61" s="49">
        <f t="shared" si="1"/>
        <v>0</v>
      </c>
      <c r="I61" s="46">
        <f t="shared" si="2"/>
        <v>0</v>
      </c>
      <c r="J61" s="46"/>
      <c r="K61" s="181"/>
      <c r="L61" s="174"/>
      <c r="M61" s="47">
        <f t="shared" si="4"/>
        <v>0</v>
      </c>
      <c r="N61" s="46"/>
      <c r="O61" s="47">
        <f t="shared" si="3"/>
        <v>0</v>
      </c>
      <c r="P61" s="47"/>
      <c r="Q61" s="47"/>
    </row>
    <row r="62" spans="1:17" ht="12.75">
      <c r="A62" s="51" t="s">
        <v>57</v>
      </c>
      <c r="B62" s="51"/>
      <c r="C62" s="51"/>
      <c r="D62" s="51"/>
      <c r="E62" s="51"/>
      <c r="F62" s="52">
        <f t="shared" si="0"/>
        <v>0</v>
      </c>
      <c r="G62" s="53"/>
      <c r="H62" s="54">
        <f t="shared" si="1"/>
        <v>0</v>
      </c>
      <c r="I62" s="51">
        <f t="shared" si="2"/>
        <v>0</v>
      </c>
      <c r="J62" s="51"/>
      <c r="K62" s="162"/>
      <c r="L62" s="163"/>
      <c r="M62" s="52">
        <f t="shared" si="4"/>
        <v>0</v>
      </c>
      <c r="N62" s="51"/>
      <c r="O62" s="52">
        <f t="shared" si="3"/>
        <v>0</v>
      </c>
      <c r="P62" s="52"/>
      <c r="Q62" s="52"/>
    </row>
    <row r="63" spans="1:17" ht="12.75">
      <c r="A63" s="46" t="s">
        <v>58</v>
      </c>
      <c r="B63" s="46"/>
      <c r="C63" s="46"/>
      <c r="D63" s="46"/>
      <c r="E63" s="46"/>
      <c r="F63" s="47">
        <f t="shared" si="0"/>
        <v>0</v>
      </c>
      <c r="G63" s="48"/>
      <c r="H63" s="49">
        <f t="shared" si="1"/>
        <v>0</v>
      </c>
      <c r="I63" s="46">
        <f t="shared" si="2"/>
        <v>0</v>
      </c>
      <c r="J63" s="46"/>
      <c r="K63" s="181"/>
      <c r="L63" s="174"/>
      <c r="M63" s="47">
        <f t="shared" si="4"/>
        <v>0</v>
      </c>
      <c r="N63" s="46"/>
      <c r="O63" s="47">
        <f t="shared" si="3"/>
        <v>0</v>
      </c>
      <c r="P63" s="47"/>
      <c r="Q63" s="47"/>
    </row>
    <row r="64" spans="1:17" ht="12.75">
      <c r="A64" s="51" t="s">
        <v>59</v>
      </c>
      <c r="B64" s="51"/>
      <c r="C64" s="51"/>
      <c r="D64" s="51"/>
      <c r="E64" s="51"/>
      <c r="F64" s="52">
        <f t="shared" si="0"/>
        <v>0</v>
      </c>
      <c r="G64" s="53"/>
      <c r="H64" s="54">
        <f t="shared" si="1"/>
        <v>0</v>
      </c>
      <c r="I64" s="51">
        <f t="shared" si="2"/>
        <v>0</v>
      </c>
      <c r="J64" s="51"/>
      <c r="K64" s="162"/>
      <c r="L64" s="163"/>
      <c r="M64" s="52">
        <f t="shared" si="4"/>
        <v>0</v>
      </c>
      <c r="N64" s="51"/>
      <c r="O64" s="52">
        <f t="shared" si="3"/>
        <v>0</v>
      </c>
      <c r="P64" s="52"/>
      <c r="Q64" s="52"/>
    </row>
    <row r="65" spans="1:17" ht="12.75">
      <c r="A65" s="46" t="s">
        <v>60</v>
      </c>
      <c r="B65" s="46"/>
      <c r="C65" s="46"/>
      <c r="D65" s="46"/>
      <c r="E65" s="46"/>
      <c r="F65" s="47">
        <f t="shared" si="0"/>
        <v>0</v>
      </c>
      <c r="G65" s="48"/>
      <c r="H65" s="49">
        <f t="shared" si="1"/>
        <v>0</v>
      </c>
      <c r="I65" s="46">
        <f t="shared" si="2"/>
        <v>0</v>
      </c>
      <c r="J65" s="46"/>
      <c r="K65" s="181"/>
      <c r="L65" s="174"/>
      <c r="M65" s="47">
        <f t="shared" si="4"/>
        <v>0</v>
      </c>
      <c r="N65" s="46"/>
      <c r="O65" s="47">
        <f t="shared" si="3"/>
        <v>0</v>
      </c>
      <c r="P65" s="47"/>
      <c r="Q65" s="47"/>
    </row>
    <row r="66" spans="1:17" ht="12.75">
      <c r="A66" s="51" t="s">
        <v>61</v>
      </c>
      <c r="B66" s="51"/>
      <c r="C66" s="51"/>
      <c r="D66" s="51"/>
      <c r="E66" s="51"/>
      <c r="F66" s="52">
        <f t="shared" si="0"/>
        <v>0</v>
      </c>
      <c r="G66" s="53"/>
      <c r="H66" s="54">
        <f t="shared" si="1"/>
        <v>0</v>
      </c>
      <c r="I66" s="51">
        <f t="shared" si="2"/>
        <v>0</v>
      </c>
      <c r="J66" s="51"/>
      <c r="K66" s="162"/>
      <c r="L66" s="163"/>
      <c r="M66" s="52">
        <f t="shared" si="4"/>
        <v>0</v>
      </c>
      <c r="N66" s="51"/>
      <c r="O66" s="52">
        <f t="shared" si="3"/>
        <v>0</v>
      </c>
      <c r="P66" s="52"/>
      <c r="Q66" s="52"/>
    </row>
    <row r="67" spans="1:17" ht="12.75">
      <c r="A67" s="46" t="s">
        <v>62</v>
      </c>
      <c r="B67" s="46"/>
      <c r="C67" s="46"/>
      <c r="D67" s="46"/>
      <c r="E67" s="46"/>
      <c r="F67" s="47">
        <f t="shared" si="0"/>
        <v>0</v>
      </c>
      <c r="G67" s="48"/>
      <c r="H67" s="49">
        <f t="shared" si="1"/>
        <v>0</v>
      </c>
      <c r="I67" s="46">
        <f t="shared" si="2"/>
        <v>0</v>
      </c>
      <c r="J67" s="46"/>
      <c r="K67" s="181"/>
      <c r="L67" s="174"/>
      <c r="M67" s="47">
        <f t="shared" si="4"/>
        <v>0</v>
      </c>
      <c r="N67" s="46"/>
      <c r="O67" s="47">
        <f t="shared" si="3"/>
        <v>0</v>
      </c>
      <c r="P67" s="47"/>
      <c r="Q67" s="47"/>
    </row>
    <row r="68" spans="1:17" ht="12.75">
      <c r="A68" s="51" t="s">
        <v>63</v>
      </c>
      <c r="B68" s="51"/>
      <c r="C68" s="51"/>
      <c r="D68" s="51"/>
      <c r="E68" s="51"/>
      <c r="F68" s="52">
        <f t="shared" si="0"/>
        <v>0</v>
      </c>
      <c r="G68" s="53"/>
      <c r="H68" s="54">
        <f t="shared" si="1"/>
        <v>0</v>
      </c>
      <c r="I68" s="51">
        <f t="shared" si="2"/>
        <v>0</v>
      </c>
      <c r="J68" s="51"/>
      <c r="K68" s="162"/>
      <c r="L68" s="163"/>
      <c r="M68" s="52">
        <f t="shared" si="4"/>
        <v>0</v>
      </c>
      <c r="N68" s="51"/>
      <c r="O68" s="52">
        <f t="shared" si="3"/>
        <v>0</v>
      </c>
      <c r="P68" s="52"/>
      <c r="Q68" s="52"/>
    </row>
    <row r="69" spans="1:17" ht="12.75">
      <c r="A69" s="46" t="s">
        <v>64</v>
      </c>
      <c r="B69" s="46"/>
      <c r="C69" s="46"/>
      <c r="D69" s="46"/>
      <c r="E69" s="46"/>
      <c r="F69" s="47">
        <f t="shared" si="0"/>
        <v>0</v>
      </c>
      <c r="G69" s="48"/>
      <c r="H69" s="49">
        <f t="shared" si="1"/>
        <v>0</v>
      </c>
      <c r="I69" s="46">
        <f t="shared" si="2"/>
        <v>0</v>
      </c>
      <c r="J69" s="46"/>
      <c r="K69" s="181"/>
      <c r="L69" s="174"/>
      <c r="M69" s="47">
        <f t="shared" si="4"/>
        <v>0</v>
      </c>
      <c r="N69" s="46"/>
      <c r="O69" s="47">
        <f t="shared" si="3"/>
        <v>0</v>
      </c>
      <c r="P69" s="47"/>
      <c r="Q69" s="47"/>
    </row>
    <row r="70" spans="1:17" ht="12.75">
      <c r="A70" s="51" t="s">
        <v>65</v>
      </c>
      <c r="B70" s="51"/>
      <c r="C70" s="51"/>
      <c r="D70" s="51"/>
      <c r="E70" s="51"/>
      <c r="F70" s="52">
        <f t="shared" si="0"/>
        <v>0</v>
      </c>
      <c r="G70" s="53"/>
      <c r="H70" s="54">
        <f t="shared" si="1"/>
        <v>0</v>
      </c>
      <c r="I70" s="51">
        <f t="shared" si="2"/>
        <v>0</v>
      </c>
      <c r="J70" s="51"/>
      <c r="K70" s="162"/>
      <c r="L70" s="163"/>
      <c r="M70" s="52">
        <f t="shared" si="4"/>
        <v>0</v>
      </c>
      <c r="N70" s="51"/>
      <c r="O70" s="52">
        <f t="shared" si="3"/>
        <v>0</v>
      </c>
      <c r="P70" s="52"/>
      <c r="Q70" s="52"/>
    </row>
    <row r="71" spans="1:17" ht="12.75">
      <c r="A71" s="46" t="s">
        <v>66</v>
      </c>
      <c r="B71" s="46"/>
      <c r="C71" s="46"/>
      <c r="D71" s="46"/>
      <c r="E71" s="46"/>
      <c r="F71" s="47">
        <f t="shared" si="0"/>
        <v>0</v>
      </c>
      <c r="G71" s="48"/>
      <c r="H71" s="49">
        <f t="shared" si="1"/>
        <v>0</v>
      </c>
      <c r="I71" s="46">
        <f t="shared" si="2"/>
        <v>0</v>
      </c>
      <c r="J71" s="46"/>
      <c r="K71" s="181"/>
      <c r="L71" s="174"/>
      <c r="M71" s="47">
        <f t="shared" si="4"/>
        <v>0</v>
      </c>
      <c r="N71" s="46"/>
      <c r="O71" s="47">
        <f t="shared" si="3"/>
        <v>0</v>
      </c>
      <c r="P71" s="47"/>
      <c r="Q71" s="47"/>
    </row>
    <row r="72" spans="1:17" ht="12.75">
      <c r="A72" s="51" t="s">
        <v>67</v>
      </c>
      <c r="B72" s="51"/>
      <c r="C72" s="51"/>
      <c r="D72" s="51"/>
      <c r="E72" s="51"/>
      <c r="F72" s="52">
        <f t="shared" si="0"/>
        <v>0</v>
      </c>
      <c r="G72" s="53"/>
      <c r="H72" s="54">
        <f t="shared" si="1"/>
        <v>0</v>
      </c>
      <c r="I72" s="51">
        <f t="shared" si="2"/>
        <v>0</v>
      </c>
      <c r="J72" s="51"/>
      <c r="K72" s="162"/>
      <c r="L72" s="163"/>
      <c r="M72" s="52">
        <f t="shared" si="4"/>
        <v>0</v>
      </c>
      <c r="N72" s="51"/>
      <c r="O72" s="52">
        <f t="shared" si="3"/>
        <v>0</v>
      </c>
      <c r="P72" s="52"/>
      <c r="Q72" s="52"/>
    </row>
    <row r="73" spans="1:17" ht="12.75">
      <c r="A73" s="46" t="s">
        <v>68</v>
      </c>
      <c r="B73" s="46"/>
      <c r="C73" s="46"/>
      <c r="D73" s="46"/>
      <c r="E73" s="46"/>
      <c r="F73" s="47">
        <f t="shared" si="0"/>
        <v>0</v>
      </c>
      <c r="G73" s="48"/>
      <c r="H73" s="49">
        <f t="shared" si="1"/>
        <v>0</v>
      </c>
      <c r="I73" s="46">
        <f t="shared" si="2"/>
        <v>0</v>
      </c>
      <c r="J73" s="46"/>
      <c r="K73" s="181"/>
      <c r="L73" s="174"/>
      <c r="M73" s="47">
        <f t="shared" si="4"/>
        <v>0</v>
      </c>
      <c r="N73" s="46"/>
      <c r="O73" s="47">
        <f t="shared" si="3"/>
        <v>0</v>
      </c>
      <c r="P73" s="47"/>
      <c r="Q73" s="47"/>
    </row>
    <row r="74" spans="1:17" ht="12.75">
      <c r="A74" s="51" t="s">
        <v>69</v>
      </c>
      <c r="B74" s="55"/>
      <c r="C74" s="56"/>
      <c r="D74" s="51"/>
      <c r="E74" s="51"/>
      <c r="F74" s="52">
        <f t="shared" si="0"/>
        <v>0</v>
      </c>
      <c r="G74" s="53"/>
      <c r="H74" s="54">
        <f t="shared" si="1"/>
        <v>0</v>
      </c>
      <c r="I74" s="51">
        <f t="shared" si="2"/>
        <v>0</v>
      </c>
      <c r="J74" s="51"/>
      <c r="K74" s="162"/>
      <c r="L74" s="163"/>
      <c r="M74" s="52">
        <f t="shared" si="4"/>
        <v>0</v>
      </c>
      <c r="N74" s="51"/>
      <c r="O74" s="52">
        <f t="shared" si="3"/>
        <v>0</v>
      </c>
      <c r="P74" s="52"/>
      <c r="Q74" s="52"/>
    </row>
    <row r="75" spans="1:17" ht="18.75" customHeight="1">
      <c r="A75" s="57" t="s">
        <v>70</v>
      </c>
      <c r="B75" s="58" t="s">
        <v>71</v>
      </c>
      <c r="C75" s="59">
        <f>SUM(C55:C74)</f>
        <v>0</v>
      </c>
      <c r="D75" s="60" t="s">
        <v>71</v>
      </c>
      <c r="E75" s="61" t="s">
        <v>71</v>
      </c>
      <c r="F75" s="62">
        <f>SUM(F55:F74)</f>
        <v>0</v>
      </c>
      <c r="G75" s="61" t="s">
        <v>71</v>
      </c>
      <c r="H75" s="63">
        <f>SUM(H55:H74)</f>
        <v>0</v>
      </c>
      <c r="I75" s="61">
        <f>SUM(I55:I74)</f>
        <v>0</v>
      </c>
      <c r="J75" s="61" t="s">
        <v>71</v>
      </c>
      <c r="K75" s="164" t="s">
        <v>71</v>
      </c>
      <c r="L75" s="165"/>
      <c r="M75" s="62">
        <f>SUM(M55:M74)</f>
        <v>0</v>
      </c>
      <c r="N75" s="61" t="s">
        <v>71</v>
      </c>
      <c r="O75" s="62">
        <f>SUM(O55:O74)</f>
        <v>0</v>
      </c>
      <c r="P75" s="62">
        <f>SUM(P55:P74)</f>
        <v>0</v>
      </c>
      <c r="Q75" s="62">
        <f>SUM(Q55:Q74)</f>
        <v>0</v>
      </c>
    </row>
    <row r="76" spans="1:16" ht="12.75">
      <c r="A76" s="10"/>
      <c r="B76" s="64"/>
      <c r="C76" s="39"/>
      <c r="D76" s="64"/>
      <c r="E76" s="64"/>
      <c r="F76" s="64"/>
      <c r="G76" s="64"/>
      <c r="H76" s="65"/>
      <c r="I76" s="64"/>
      <c r="J76" s="64"/>
      <c r="K76" s="64"/>
      <c r="L76" s="64"/>
      <c r="M76" s="64"/>
      <c r="N76" s="64"/>
      <c r="O76" s="64"/>
      <c r="P76" s="64"/>
    </row>
    <row r="77" spans="1:16" ht="15.75" customHeight="1">
      <c r="A77" s="233" t="s">
        <v>72</v>
      </c>
      <c r="B77" s="233"/>
      <c r="C77" s="233"/>
      <c r="D77" s="233"/>
      <c r="E77" s="233"/>
      <c r="F77" s="66" t="e">
        <f>M75/F75</f>
        <v>#DIV/0!</v>
      </c>
      <c r="G77" s="68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5.75" customHeight="1" hidden="1">
      <c r="A78" s="70"/>
      <c r="B78" s="71"/>
      <c r="C78" s="72"/>
      <c r="D78" s="72"/>
      <c r="E78" s="72"/>
      <c r="F78" s="3"/>
      <c r="G78" s="73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5.75" customHeight="1">
      <c r="A79" s="294" t="s">
        <v>156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</row>
    <row r="80" spans="1:16" ht="15.75" customHeight="1">
      <c r="A80" s="294"/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</row>
    <row r="81" spans="1:16" ht="15.75" customHeight="1">
      <c r="A81" s="294"/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</row>
    <row r="82" spans="1:16" ht="15.75" customHeight="1">
      <c r="A82" s="294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</row>
    <row r="83" spans="1:16" ht="46.5" customHeight="1">
      <c r="A83" s="294"/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</row>
    <row r="84" spans="1:16" ht="15.7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1:16" ht="15.75" customHeight="1" hidden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69"/>
      <c r="O85" s="69"/>
      <c r="P85" s="69"/>
    </row>
    <row r="86" spans="1:16" ht="15.75" customHeight="1" hidden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69"/>
      <c r="O86" s="69"/>
      <c r="P86" s="69"/>
    </row>
    <row r="87" spans="1:16" ht="15.75" customHeight="1" hidden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69"/>
      <c r="O87" s="69"/>
      <c r="P87" s="69"/>
    </row>
    <row r="88" spans="1:16" ht="15.75" customHeight="1" hidden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69"/>
      <c r="O88" s="69"/>
      <c r="P88" s="69"/>
    </row>
    <row r="89" spans="14:15" ht="15.75">
      <c r="N89" s="178" t="s">
        <v>73</v>
      </c>
      <c r="O89" s="178"/>
    </row>
    <row r="90" spans="1:16" ht="19.5" customHeight="1">
      <c r="A90" s="177" t="s">
        <v>139</v>
      </c>
      <c r="B90" s="177"/>
      <c r="C90" s="177"/>
      <c r="D90" s="178"/>
      <c r="E90" s="178"/>
      <c r="F90" s="177"/>
      <c r="G90" s="178"/>
      <c r="H90" s="177"/>
      <c r="I90" s="177"/>
      <c r="J90" s="177"/>
      <c r="K90" s="177"/>
      <c r="L90" s="177"/>
      <c r="M90" s="177"/>
      <c r="N90" s="177"/>
      <c r="O90" s="177"/>
      <c r="P90" s="177"/>
    </row>
    <row r="91" spans="1:17" ht="159.75" customHeight="1">
      <c r="A91" s="67" t="s">
        <v>74</v>
      </c>
      <c r="B91" s="166" t="s">
        <v>127</v>
      </c>
      <c r="C91" s="293"/>
      <c r="D91" s="76" t="s">
        <v>128</v>
      </c>
      <c r="E91" s="172" t="s">
        <v>75</v>
      </c>
      <c r="F91" s="173"/>
      <c r="G91" s="179" t="s">
        <v>76</v>
      </c>
      <c r="H91" s="180"/>
      <c r="I91" s="179" t="s">
        <v>135</v>
      </c>
      <c r="J91" s="180"/>
      <c r="K91" s="156" t="s">
        <v>77</v>
      </c>
      <c r="L91" s="157"/>
      <c r="M91" s="260" t="s">
        <v>78</v>
      </c>
      <c r="N91" s="260"/>
      <c r="O91" s="180" t="s">
        <v>147</v>
      </c>
      <c r="P91" s="167"/>
      <c r="Q91" s="77"/>
    </row>
    <row r="92" spans="1:17" ht="26.25" customHeight="1">
      <c r="A92" s="67"/>
      <c r="B92" s="67"/>
      <c r="C92" s="42"/>
      <c r="D92" s="76"/>
      <c r="E92" s="76" t="s">
        <v>129</v>
      </c>
      <c r="F92" s="76" t="s">
        <v>130</v>
      </c>
      <c r="G92" s="76" t="s">
        <v>132</v>
      </c>
      <c r="H92" s="76" t="s">
        <v>131</v>
      </c>
      <c r="I92" s="76" t="s">
        <v>133</v>
      </c>
      <c r="J92" s="76" t="s">
        <v>134</v>
      </c>
      <c r="K92" s="76" t="s">
        <v>129</v>
      </c>
      <c r="L92" s="76" t="s">
        <v>130</v>
      </c>
      <c r="M92" s="76" t="s">
        <v>129</v>
      </c>
      <c r="N92" s="76" t="s">
        <v>130</v>
      </c>
      <c r="O92" s="76" t="s">
        <v>138</v>
      </c>
      <c r="P92" s="76" t="s">
        <v>136</v>
      </c>
      <c r="Q92" s="77"/>
    </row>
    <row r="93" spans="1:16" ht="15.75" customHeight="1">
      <c r="A93" s="67" t="s">
        <v>50</v>
      </c>
      <c r="B93" s="166" t="s">
        <v>51</v>
      </c>
      <c r="C93" s="293"/>
      <c r="D93" s="76" t="s">
        <v>52</v>
      </c>
      <c r="E93" s="120" t="s">
        <v>53</v>
      </c>
      <c r="F93" s="131" t="s">
        <v>54</v>
      </c>
      <c r="G93" s="76" t="s">
        <v>55</v>
      </c>
      <c r="H93" s="76" t="s">
        <v>56</v>
      </c>
      <c r="I93" s="76" t="s">
        <v>57</v>
      </c>
      <c r="J93" s="76" t="s">
        <v>58</v>
      </c>
      <c r="K93" s="76" t="s">
        <v>59</v>
      </c>
      <c r="L93" s="76" t="s">
        <v>60</v>
      </c>
      <c r="M93" s="76" t="s">
        <v>61</v>
      </c>
      <c r="N93" s="76" t="s">
        <v>62</v>
      </c>
      <c r="O93" s="76" t="s">
        <v>63</v>
      </c>
      <c r="P93" s="76" t="s">
        <v>64</v>
      </c>
    </row>
    <row r="94" spans="1:16" ht="12.75">
      <c r="A94" s="78" t="s">
        <v>50</v>
      </c>
      <c r="B94" s="181"/>
      <c r="C94" s="182"/>
      <c r="D94" s="79"/>
      <c r="E94" s="80"/>
      <c r="F94" s="81"/>
      <c r="G94" s="132"/>
      <c r="H94" s="133"/>
      <c r="I94" s="134">
        <f>E94*G94</f>
        <v>0</v>
      </c>
      <c r="J94" s="135">
        <f>F94*H94</f>
        <v>0</v>
      </c>
      <c r="K94" s="136"/>
      <c r="L94" s="137"/>
      <c r="M94" s="138"/>
      <c r="N94" s="139"/>
      <c r="O94" s="134">
        <f>I94-(E94-K94)*M94</f>
        <v>0</v>
      </c>
      <c r="P94" s="135">
        <f>J94-(F94-L94)*N94</f>
        <v>0</v>
      </c>
    </row>
    <row r="95" spans="1:16" ht="12.75">
      <c r="A95" s="78" t="s">
        <v>51</v>
      </c>
      <c r="B95" s="181"/>
      <c r="C95" s="182"/>
      <c r="D95" s="79"/>
      <c r="E95" s="80"/>
      <c r="F95" s="81"/>
      <c r="G95" s="123"/>
      <c r="H95" s="126"/>
      <c r="I95" s="134">
        <f aca="true" t="shared" si="5" ref="I95:I103">E95*G95</f>
        <v>0</v>
      </c>
      <c r="J95" s="135">
        <f aca="true" t="shared" si="6" ref="J95:J103">F95*H95</f>
        <v>0</v>
      </c>
      <c r="K95" s="127"/>
      <c r="L95" s="129"/>
      <c r="M95" s="128"/>
      <c r="N95" s="125"/>
      <c r="O95" s="134">
        <f aca="true" t="shared" si="7" ref="O95:O103">I95-(E95-K95)*M95</f>
        <v>0</v>
      </c>
      <c r="P95" s="135">
        <f aca="true" t="shared" si="8" ref="P95:P103">J95-(F95-L95)*N95</f>
        <v>0</v>
      </c>
    </row>
    <row r="96" spans="1:16" ht="12.75">
      <c r="A96" s="78" t="s">
        <v>52</v>
      </c>
      <c r="B96" s="181"/>
      <c r="C96" s="182"/>
      <c r="D96" s="79"/>
      <c r="E96" s="80"/>
      <c r="F96" s="81"/>
      <c r="G96" s="123"/>
      <c r="H96" s="126"/>
      <c r="I96" s="134">
        <f t="shared" si="5"/>
        <v>0</v>
      </c>
      <c r="J96" s="135">
        <f t="shared" si="6"/>
        <v>0</v>
      </c>
      <c r="K96" s="127"/>
      <c r="L96" s="129"/>
      <c r="M96" s="128"/>
      <c r="N96" s="125"/>
      <c r="O96" s="134">
        <f t="shared" si="7"/>
        <v>0</v>
      </c>
      <c r="P96" s="135">
        <f t="shared" si="8"/>
        <v>0</v>
      </c>
    </row>
    <row r="97" spans="1:16" ht="12.75">
      <c r="A97" s="78" t="s">
        <v>53</v>
      </c>
      <c r="B97" s="181"/>
      <c r="C97" s="182"/>
      <c r="D97" s="79"/>
      <c r="E97" s="80"/>
      <c r="F97" s="81"/>
      <c r="G97" s="123"/>
      <c r="H97" s="126"/>
      <c r="I97" s="134">
        <f t="shared" si="5"/>
        <v>0</v>
      </c>
      <c r="J97" s="135">
        <f t="shared" si="6"/>
        <v>0</v>
      </c>
      <c r="K97" s="127"/>
      <c r="L97" s="129"/>
      <c r="M97" s="128"/>
      <c r="N97" s="125"/>
      <c r="O97" s="134">
        <f t="shared" si="7"/>
        <v>0</v>
      </c>
      <c r="P97" s="135">
        <f t="shared" si="8"/>
        <v>0</v>
      </c>
    </row>
    <row r="98" spans="1:16" ht="12.75">
      <c r="A98" s="78" t="s">
        <v>54</v>
      </c>
      <c r="B98" s="181"/>
      <c r="C98" s="182"/>
      <c r="D98" s="79"/>
      <c r="E98" s="80"/>
      <c r="F98" s="81"/>
      <c r="G98" s="123"/>
      <c r="H98" s="126"/>
      <c r="I98" s="134">
        <f t="shared" si="5"/>
        <v>0</v>
      </c>
      <c r="J98" s="135">
        <f t="shared" si="6"/>
        <v>0</v>
      </c>
      <c r="K98" s="127"/>
      <c r="L98" s="129"/>
      <c r="M98" s="128"/>
      <c r="N98" s="125"/>
      <c r="O98" s="134">
        <f t="shared" si="7"/>
        <v>0</v>
      </c>
      <c r="P98" s="135">
        <f t="shared" si="8"/>
        <v>0</v>
      </c>
    </row>
    <row r="99" spans="1:16" ht="12.75">
      <c r="A99" s="78" t="s">
        <v>55</v>
      </c>
      <c r="B99" s="181"/>
      <c r="C99" s="182"/>
      <c r="D99" s="79"/>
      <c r="E99" s="80"/>
      <c r="F99" s="81"/>
      <c r="G99" s="123"/>
      <c r="H99" s="126"/>
      <c r="I99" s="134">
        <f t="shared" si="5"/>
        <v>0</v>
      </c>
      <c r="J99" s="135">
        <f t="shared" si="6"/>
        <v>0</v>
      </c>
      <c r="K99" s="127"/>
      <c r="L99" s="129"/>
      <c r="M99" s="128"/>
      <c r="N99" s="125"/>
      <c r="O99" s="134">
        <f t="shared" si="7"/>
        <v>0</v>
      </c>
      <c r="P99" s="135">
        <f t="shared" si="8"/>
        <v>0</v>
      </c>
    </row>
    <row r="100" spans="1:16" ht="12.75">
      <c r="A100" s="78" t="s">
        <v>56</v>
      </c>
      <c r="B100" s="181"/>
      <c r="C100" s="182"/>
      <c r="D100" s="79"/>
      <c r="E100" s="80"/>
      <c r="F100" s="81"/>
      <c r="G100" s="123"/>
      <c r="H100" s="126"/>
      <c r="I100" s="134">
        <f t="shared" si="5"/>
        <v>0</v>
      </c>
      <c r="J100" s="135">
        <f t="shared" si="6"/>
        <v>0</v>
      </c>
      <c r="K100" s="127"/>
      <c r="L100" s="129"/>
      <c r="M100" s="128"/>
      <c r="N100" s="125"/>
      <c r="O100" s="134">
        <f t="shared" si="7"/>
        <v>0</v>
      </c>
      <c r="P100" s="135">
        <f t="shared" si="8"/>
        <v>0</v>
      </c>
    </row>
    <row r="101" spans="1:16" ht="12.75">
      <c r="A101" s="78" t="s">
        <v>57</v>
      </c>
      <c r="B101" s="181"/>
      <c r="C101" s="182"/>
      <c r="D101" s="79"/>
      <c r="E101" s="80"/>
      <c r="F101" s="81"/>
      <c r="G101" s="123"/>
      <c r="H101" s="126"/>
      <c r="I101" s="134">
        <f t="shared" si="5"/>
        <v>0</v>
      </c>
      <c r="J101" s="135">
        <f t="shared" si="6"/>
        <v>0</v>
      </c>
      <c r="K101" s="127"/>
      <c r="L101" s="129"/>
      <c r="M101" s="128"/>
      <c r="N101" s="125"/>
      <c r="O101" s="134">
        <f t="shared" si="7"/>
        <v>0</v>
      </c>
      <c r="P101" s="135">
        <f t="shared" si="8"/>
        <v>0</v>
      </c>
    </row>
    <row r="102" spans="1:16" ht="12.75">
      <c r="A102" s="78" t="s">
        <v>58</v>
      </c>
      <c r="B102" s="181"/>
      <c r="C102" s="182"/>
      <c r="D102" s="79"/>
      <c r="E102" s="80"/>
      <c r="F102" s="81"/>
      <c r="G102" s="123"/>
      <c r="H102" s="126"/>
      <c r="I102" s="134">
        <f t="shared" si="5"/>
        <v>0</v>
      </c>
      <c r="J102" s="135">
        <f t="shared" si="6"/>
        <v>0</v>
      </c>
      <c r="K102" s="127"/>
      <c r="L102" s="129"/>
      <c r="M102" s="128"/>
      <c r="N102" s="125"/>
      <c r="O102" s="134">
        <f t="shared" si="7"/>
        <v>0</v>
      </c>
      <c r="P102" s="135">
        <f t="shared" si="8"/>
        <v>0</v>
      </c>
    </row>
    <row r="103" spans="1:16" ht="12.75">
      <c r="A103" s="78" t="s">
        <v>59</v>
      </c>
      <c r="B103" s="181"/>
      <c r="C103" s="182"/>
      <c r="D103" s="79"/>
      <c r="E103" s="80"/>
      <c r="F103" s="82"/>
      <c r="G103" s="124"/>
      <c r="H103" s="126"/>
      <c r="I103" s="134">
        <f t="shared" si="5"/>
        <v>0</v>
      </c>
      <c r="J103" s="135">
        <f t="shared" si="6"/>
        <v>0</v>
      </c>
      <c r="K103" s="127"/>
      <c r="L103" s="130"/>
      <c r="M103" s="128"/>
      <c r="N103" s="125"/>
      <c r="O103" s="134">
        <f t="shared" si="7"/>
        <v>0</v>
      </c>
      <c r="P103" s="135">
        <f t="shared" si="8"/>
        <v>0</v>
      </c>
    </row>
    <row r="104" spans="1:16" ht="12.75">
      <c r="A104" s="83" t="s">
        <v>70</v>
      </c>
      <c r="B104" s="310" t="s">
        <v>71</v>
      </c>
      <c r="C104" s="311"/>
      <c r="D104" s="76" t="s">
        <v>71</v>
      </c>
      <c r="E104" s="76">
        <f>SUM(E94:E103)</f>
        <v>0</v>
      </c>
      <c r="F104" s="84">
        <f>SUM(F94:F103)</f>
        <v>0</v>
      </c>
      <c r="G104" s="143" t="s">
        <v>71</v>
      </c>
      <c r="H104" s="143" t="s">
        <v>71</v>
      </c>
      <c r="I104" s="140">
        <f>SUM(I94:I103)</f>
        <v>0</v>
      </c>
      <c r="J104" s="140">
        <f>SUM(J94:J103)</f>
        <v>0</v>
      </c>
      <c r="K104" s="84">
        <f>SUM(K94:K103)</f>
        <v>0</v>
      </c>
      <c r="L104" s="84">
        <f>SUM(L94:L103)</f>
        <v>0</v>
      </c>
      <c r="M104" s="144" t="s">
        <v>71</v>
      </c>
      <c r="N104" s="144" t="s">
        <v>71</v>
      </c>
      <c r="O104" s="141">
        <f>SUM(O94:O103)</f>
        <v>0</v>
      </c>
      <c r="P104" s="141">
        <f>SUM(P94:P103)</f>
        <v>0</v>
      </c>
    </row>
    <row r="105" spans="1:16" ht="19.5" customHeight="1">
      <c r="A105" s="85"/>
      <c r="B105" s="85"/>
      <c r="C105" s="85"/>
      <c r="D105" s="85"/>
      <c r="E105" s="85"/>
      <c r="F105" s="85"/>
      <c r="G105" s="148"/>
      <c r="H105" s="147"/>
      <c r="I105" s="147"/>
      <c r="J105" s="147"/>
      <c r="K105" s="149"/>
      <c r="L105" s="86"/>
      <c r="M105" s="86"/>
      <c r="N105" s="86"/>
      <c r="O105" s="150"/>
      <c r="P105" s="145"/>
    </row>
    <row r="106" spans="8:16" ht="13.5" customHeight="1">
      <c r="H106" s="146"/>
      <c r="I106" s="146"/>
      <c r="J106" s="146"/>
      <c r="N106" s="146"/>
      <c r="O106" s="146"/>
      <c r="P106" s="146"/>
    </row>
    <row r="107" ht="13.5" customHeight="1" hidden="1"/>
    <row r="108" spans="1:16" ht="12.75" customHeight="1">
      <c r="A108" s="312" t="s">
        <v>137</v>
      </c>
      <c r="B108" s="312"/>
      <c r="C108" s="312"/>
      <c r="D108" s="312"/>
      <c r="E108" s="312"/>
      <c r="F108" s="87" t="e">
        <f>O104/I104</f>
        <v>#DIV/0!</v>
      </c>
      <c r="G108" s="142"/>
      <c r="H108" s="142"/>
      <c r="J108" s="68"/>
      <c r="K108" s="68"/>
      <c r="L108" s="69"/>
      <c r="M108" s="69"/>
      <c r="N108" s="69"/>
      <c r="O108" s="88"/>
      <c r="P108" s="69"/>
    </row>
    <row r="109" spans="1:16" ht="12.75">
      <c r="A109" s="89"/>
      <c r="B109" s="90"/>
      <c r="C109" s="90"/>
      <c r="D109" s="90"/>
      <c r="E109" s="90"/>
      <c r="F109" s="68"/>
      <c r="G109" s="69"/>
      <c r="H109" s="91"/>
      <c r="I109" s="69"/>
      <c r="J109" s="69"/>
      <c r="K109" s="69"/>
      <c r="L109" s="69"/>
      <c r="M109" s="69"/>
      <c r="N109" s="69"/>
      <c r="O109" s="88"/>
      <c r="P109" s="69"/>
    </row>
    <row r="110" spans="1:16" ht="12.75" customHeight="1">
      <c r="A110" s="281" t="s">
        <v>157</v>
      </c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</row>
    <row r="111" spans="1:16" ht="12.75">
      <c r="A111" s="281"/>
      <c r="B111" s="281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</row>
    <row r="112" spans="1:16" ht="12.75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</row>
    <row r="113" spans="1:16" ht="31.5" customHeight="1">
      <c r="A113" s="281"/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</row>
    <row r="114" spans="1:16" ht="12.75" hidden="1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1:16" ht="15" hidden="1">
      <c r="A115" s="92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1:16" ht="15.75">
      <c r="A116" s="92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178" t="s">
        <v>79</v>
      </c>
      <c r="O116" s="178"/>
      <c r="P116" s="93"/>
    </row>
    <row r="117" spans="1:16" s="94" customFormat="1" ht="15.75">
      <c r="A117" s="313" t="s">
        <v>80</v>
      </c>
      <c r="B117" s="313"/>
      <c r="C117" s="313"/>
      <c r="D117" s="313"/>
      <c r="E117" s="313"/>
      <c r="F117" s="313"/>
      <c r="G117" s="313"/>
      <c r="H117" s="314"/>
      <c r="I117" s="314"/>
      <c r="J117" s="314"/>
      <c r="K117" s="314"/>
      <c r="L117" s="314"/>
      <c r="M117" s="313"/>
      <c r="N117" s="314"/>
      <c r="O117" s="313"/>
      <c r="P117" s="313"/>
    </row>
    <row r="118" spans="1:16" ht="57.75" customHeight="1">
      <c r="A118" s="44" t="s">
        <v>74</v>
      </c>
      <c r="B118" s="166" t="s">
        <v>81</v>
      </c>
      <c r="C118" s="166"/>
      <c r="D118" s="166"/>
      <c r="E118" s="166"/>
      <c r="F118" s="166"/>
      <c r="G118" s="166"/>
      <c r="H118" s="203" t="s">
        <v>140</v>
      </c>
      <c r="I118" s="203"/>
      <c r="J118" s="203" t="s">
        <v>82</v>
      </c>
      <c r="K118" s="203"/>
      <c r="L118" s="203"/>
      <c r="M118" s="204" t="s">
        <v>83</v>
      </c>
      <c r="N118" s="205"/>
      <c r="O118" s="167" t="s">
        <v>84</v>
      </c>
      <c r="P118" s="211"/>
    </row>
    <row r="119" spans="1:16" ht="15.75" customHeight="1">
      <c r="A119" s="95" t="s">
        <v>50</v>
      </c>
      <c r="B119" s="309" t="s">
        <v>51</v>
      </c>
      <c r="C119" s="309"/>
      <c r="D119" s="309"/>
      <c r="E119" s="309"/>
      <c r="F119" s="309"/>
      <c r="G119" s="309"/>
      <c r="H119" s="183" t="s">
        <v>52</v>
      </c>
      <c r="I119" s="183"/>
      <c r="J119" s="184" t="s">
        <v>53</v>
      </c>
      <c r="K119" s="184"/>
      <c r="L119" s="184"/>
      <c r="M119" s="279" t="s">
        <v>54</v>
      </c>
      <c r="N119" s="280"/>
      <c r="O119" s="170" t="s">
        <v>55</v>
      </c>
      <c r="P119" s="171"/>
    </row>
    <row r="120" spans="1:16" ht="12.75" customHeight="1">
      <c r="A120" s="46" t="s">
        <v>50</v>
      </c>
      <c r="B120" s="181"/>
      <c r="C120" s="197"/>
      <c r="D120" s="197"/>
      <c r="E120" s="197"/>
      <c r="F120" s="197"/>
      <c r="G120" s="197"/>
      <c r="H120" s="193"/>
      <c r="I120" s="193"/>
      <c r="J120" s="193"/>
      <c r="K120" s="193"/>
      <c r="L120" s="193"/>
      <c r="M120" s="220"/>
      <c r="N120" s="221"/>
      <c r="O120" s="209">
        <f aca="true" t="shared" si="9" ref="O120:O129">IF(M120=0,H120*J120,H120*J120*M120)</f>
        <v>0</v>
      </c>
      <c r="P120" s="210"/>
    </row>
    <row r="121" spans="1:16" ht="12.75" customHeight="1">
      <c r="A121" s="51" t="s">
        <v>51</v>
      </c>
      <c r="B121" s="162"/>
      <c r="C121" s="197"/>
      <c r="D121" s="197"/>
      <c r="E121" s="197"/>
      <c r="F121" s="197"/>
      <c r="G121" s="197"/>
      <c r="H121" s="222"/>
      <c r="I121" s="222"/>
      <c r="J121" s="222"/>
      <c r="K121" s="222"/>
      <c r="L121" s="222"/>
      <c r="M121" s="223"/>
      <c r="N121" s="224"/>
      <c r="O121" s="191">
        <f t="shared" si="9"/>
        <v>0</v>
      </c>
      <c r="P121" s="192"/>
    </row>
    <row r="122" spans="1:16" ht="12.75" customHeight="1">
      <c r="A122" s="46" t="s">
        <v>52</v>
      </c>
      <c r="B122" s="181"/>
      <c r="C122" s="197"/>
      <c r="D122" s="197"/>
      <c r="E122" s="197"/>
      <c r="F122" s="197"/>
      <c r="G122" s="197"/>
      <c r="H122" s="193"/>
      <c r="I122" s="193"/>
      <c r="J122" s="193"/>
      <c r="K122" s="193"/>
      <c r="L122" s="193"/>
      <c r="M122" s="220"/>
      <c r="N122" s="221"/>
      <c r="O122" s="209">
        <f t="shared" si="9"/>
        <v>0</v>
      </c>
      <c r="P122" s="210"/>
    </row>
    <row r="123" spans="1:16" ht="12.75" customHeight="1">
      <c r="A123" s="51" t="s">
        <v>53</v>
      </c>
      <c r="B123" s="162"/>
      <c r="C123" s="197"/>
      <c r="D123" s="197"/>
      <c r="E123" s="197"/>
      <c r="F123" s="197"/>
      <c r="G123" s="197"/>
      <c r="H123" s="222"/>
      <c r="I123" s="222"/>
      <c r="J123" s="222"/>
      <c r="K123" s="222"/>
      <c r="L123" s="222"/>
      <c r="M123" s="223"/>
      <c r="N123" s="224"/>
      <c r="O123" s="191">
        <f t="shared" si="9"/>
        <v>0</v>
      </c>
      <c r="P123" s="192"/>
    </row>
    <row r="124" spans="1:16" ht="12.75" customHeight="1">
      <c r="A124" s="46" t="s">
        <v>54</v>
      </c>
      <c r="B124" s="181"/>
      <c r="C124" s="197"/>
      <c r="D124" s="197"/>
      <c r="E124" s="197"/>
      <c r="F124" s="197"/>
      <c r="G124" s="197"/>
      <c r="H124" s="193"/>
      <c r="I124" s="193"/>
      <c r="J124" s="193"/>
      <c r="K124" s="193"/>
      <c r="L124" s="193"/>
      <c r="M124" s="220"/>
      <c r="N124" s="221"/>
      <c r="O124" s="209">
        <f t="shared" si="9"/>
        <v>0</v>
      </c>
      <c r="P124" s="210"/>
    </row>
    <row r="125" spans="1:16" ht="12.75" customHeight="1">
      <c r="A125" s="51" t="s">
        <v>55</v>
      </c>
      <c r="B125" s="162"/>
      <c r="C125" s="197"/>
      <c r="D125" s="197"/>
      <c r="E125" s="197"/>
      <c r="F125" s="197"/>
      <c r="G125" s="197"/>
      <c r="H125" s="222"/>
      <c r="I125" s="222"/>
      <c r="J125" s="222"/>
      <c r="K125" s="222"/>
      <c r="L125" s="222"/>
      <c r="M125" s="223"/>
      <c r="N125" s="224"/>
      <c r="O125" s="191">
        <f t="shared" si="9"/>
        <v>0</v>
      </c>
      <c r="P125" s="192"/>
    </row>
    <row r="126" spans="1:16" ht="12.75" customHeight="1">
      <c r="A126" s="46" t="s">
        <v>56</v>
      </c>
      <c r="B126" s="181"/>
      <c r="C126" s="197"/>
      <c r="D126" s="197"/>
      <c r="E126" s="197"/>
      <c r="F126" s="197"/>
      <c r="G126" s="197"/>
      <c r="H126" s="193"/>
      <c r="I126" s="193"/>
      <c r="J126" s="193"/>
      <c r="K126" s="193"/>
      <c r="L126" s="193"/>
      <c r="M126" s="220"/>
      <c r="N126" s="221"/>
      <c r="O126" s="209">
        <f t="shared" si="9"/>
        <v>0</v>
      </c>
      <c r="P126" s="210"/>
    </row>
    <row r="127" spans="1:16" ht="12.75" customHeight="1">
      <c r="A127" s="51" t="s">
        <v>57</v>
      </c>
      <c r="B127" s="162"/>
      <c r="C127" s="197"/>
      <c r="D127" s="197"/>
      <c r="E127" s="197"/>
      <c r="F127" s="197"/>
      <c r="G127" s="197"/>
      <c r="H127" s="222"/>
      <c r="I127" s="222"/>
      <c r="J127" s="222"/>
      <c r="K127" s="222"/>
      <c r="L127" s="222"/>
      <c r="M127" s="223"/>
      <c r="N127" s="224"/>
      <c r="O127" s="191">
        <f t="shared" si="9"/>
        <v>0</v>
      </c>
      <c r="P127" s="192"/>
    </row>
    <row r="128" spans="1:16" ht="12.75" customHeight="1">
      <c r="A128" s="46" t="s">
        <v>58</v>
      </c>
      <c r="B128" s="181"/>
      <c r="C128" s="197"/>
      <c r="D128" s="197"/>
      <c r="E128" s="197"/>
      <c r="F128" s="197"/>
      <c r="G128" s="197"/>
      <c r="H128" s="193"/>
      <c r="I128" s="193"/>
      <c r="J128" s="193"/>
      <c r="K128" s="193"/>
      <c r="L128" s="193"/>
      <c r="M128" s="220"/>
      <c r="N128" s="221"/>
      <c r="O128" s="209">
        <f t="shared" si="9"/>
        <v>0</v>
      </c>
      <c r="P128" s="210"/>
    </row>
    <row r="129" spans="1:16" ht="12.75" customHeight="1">
      <c r="A129" s="51" t="s">
        <v>59</v>
      </c>
      <c r="B129" s="162"/>
      <c r="C129" s="197"/>
      <c r="D129" s="197"/>
      <c r="E129" s="197"/>
      <c r="F129" s="197"/>
      <c r="G129" s="197"/>
      <c r="H129" s="222"/>
      <c r="I129" s="222"/>
      <c r="J129" s="222"/>
      <c r="K129" s="222"/>
      <c r="L129" s="222"/>
      <c r="M129" s="223"/>
      <c r="N129" s="224"/>
      <c r="O129" s="191">
        <f t="shared" si="9"/>
        <v>0</v>
      </c>
      <c r="P129" s="192"/>
    </row>
    <row r="130" spans="1:16" ht="12.75" customHeight="1">
      <c r="A130" s="96" t="s">
        <v>70</v>
      </c>
      <c r="B130" s="198" t="s">
        <v>71</v>
      </c>
      <c r="C130" s="198"/>
      <c r="D130" s="198"/>
      <c r="E130" s="198"/>
      <c r="F130" s="198"/>
      <c r="G130" s="164"/>
      <c r="H130" s="227">
        <f>SUM(H120:I129)</f>
        <v>0</v>
      </c>
      <c r="I130" s="227"/>
      <c r="J130" s="227" t="s">
        <v>71</v>
      </c>
      <c r="K130" s="227"/>
      <c r="L130" s="227"/>
      <c r="M130" s="228" t="s">
        <v>71</v>
      </c>
      <c r="N130" s="228"/>
      <c r="O130" s="225">
        <f>SUM(O120:O129)</f>
        <v>0</v>
      </c>
      <c r="P130" s="226"/>
    </row>
    <row r="131" spans="1:5" ht="12.75">
      <c r="A131" s="232"/>
      <c r="B131" s="232"/>
      <c r="C131" s="232"/>
      <c r="D131" s="232"/>
      <c r="E131" s="232"/>
    </row>
    <row r="132" spans="1:16" ht="12.75">
      <c r="A132" s="236"/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</row>
    <row r="133" spans="1:16" ht="12.75">
      <c r="A133" s="118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1:16" ht="17.25" customHeight="1">
      <c r="A134" s="230" t="s">
        <v>85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90"/>
      <c r="P134" s="90"/>
    </row>
    <row r="135" spans="1:16" ht="17.25" customHeight="1">
      <c r="A135" s="98" t="s">
        <v>86</v>
      </c>
      <c r="B135" s="98"/>
      <c r="C135" s="98"/>
      <c r="D135" s="98"/>
      <c r="E135" s="98"/>
      <c r="F135" s="98"/>
      <c r="G135" s="98"/>
      <c r="H135" s="98"/>
      <c r="I135" s="98"/>
      <c r="J135" s="99"/>
      <c r="K135" s="97"/>
      <c r="L135" s="98"/>
      <c r="M135" s="98"/>
      <c r="N135" s="98"/>
      <c r="O135" s="90"/>
      <c r="P135" s="90"/>
    </row>
    <row r="136" spans="1:16" ht="17.25" customHeight="1">
      <c r="A136" s="98" t="s">
        <v>87</v>
      </c>
      <c r="B136" s="98"/>
      <c r="C136" s="98"/>
      <c r="D136" s="98"/>
      <c r="E136" s="98"/>
      <c r="F136" s="98"/>
      <c r="G136" s="98"/>
      <c r="H136" s="98"/>
      <c r="I136" s="98"/>
      <c r="J136" s="99"/>
      <c r="K136" s="97"/>
      <c r="L136" s="98"/>
      <c r="M136" s="98"/>
      <c r="N136" s="98"/>
      <c r="O136" s="90"/>
      <c r="P136" s="90"/>
    </row>
    <row r="137" spans="1:16" ht="17.2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7"/>
      <c r="K137" s="97"/>
      <c r="L137" s="98"/>
      <c r="M137" s="98"/>
      <c r="N137" s="98"/>
      <c r="O137" s="90"/>
      <c r="P137" s="90"/>
    </row>
    <row r="138" spans="1:16" ht="17.2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7"/>
      <c r="K138" s="97"/>
      <c r="L138" s="98"/>
      <c r="M138" s="98"/>
      <c r="N138" s="98"/>
      <c r="O138" s="90"/>
      <c r="P138" s="90"/>
    </row>
    <row r="139" spans="1:16" ht="31.5" customHeight="1">
      <c r="A139" s="234" t="s">
        <v>0</v>
      </c>
      <c r="B139" s="234"/>
      <c r="C139" s="234"/>
      <c r="D139" s="234"/>
      <c r="E139" s="234"/>
      <c r="F139" s="234"/>
      <c r="G139" s="234"/>
      <c r="H139" s="234"/>
      <c r="I139" s="235"/>
      <c r="J139" s="100" t="e">
        <f>(O104+M75)/(I104+F75)</f>
        <v>#DIV/0!</v>
      </c>
      <c r="K139" s="151"/>
      <c r="L139" s="98"/>
      <c r="M139" s="98"/>
      <c r="N139" s="98"/>
      <c r="O139" s="90"/>
      <c r="P139" s="90"/>
    </row>
    <row r="140" spans="1:16" ht="17.2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7"/>
      <c r="K140" s="97"/>
      <c r="L140" s="98"/>
      <c r="M140" s="98"/>
      <c r="N140" s="98"/>
      <c r="O140" s="90"/>
      <c r="P140" s="90"/>
    </row>
    <row r="141" spans="1:16" ht="14.25" customHeight="1">
      <c r="A141" s="21"/>
      <c r="B141" s="229"/>
      <c r="C141" s="229"/>
      <c r="D141" s="229"/>
      <c r="E141" s="229"/>
      <c r="F141" s="229"/>
      <c r="G141" s="229"/>
      <c r="H141" s="229"/>
      <c r="I141" s="104"/>
      <c r="J141" s="103"/>
      <c r="K141" s="103"/>
      <c r="L141" s="24"/>
      <c r="M141" s="24"/>
      <c r="N141" s="24"/>
      <c r="O141" s="24"/>
      <c r="P141" s="24"/>
    </row>
    <row r="142" spans="1:16" ht="20.25" customHeight="1">
      <c r="A142" s="21"/>
      <c r="B142" s="233" t="s">
        <v>97</v>
      </c>
      <c r="C142" s="233"/>
      <c r="D142" s="233"/>
      <c r="E142" s="233"/>
      <c r="F142" s="233"/>
      <c r="G142" s="233"/>
      <c r="H142" s="233"/>
      <c r="I142" s="233"/>
      <c r="J142" s="233"/>
      <c r="K142" s="14"/>
      <c r="L142" s="24"/>
      <c r="M142" s="24"/>
      <c r="N142" s="24"/>
      <c r="O142" s="24"/>
      <c r="P142" s="24"/>
    </row>
    <row r="143" spans="1:16" ht="20.25" customHeight="1">
      <c r="A143" s="19"/>
      <c r="B143" s="233" t="s">
        <v>88</v>
      </c>
      <c r="C143" s="233"/>
      <c r="D143" s="233"/>
      <c r="E143" s="233"/>
      <c r="F143" s="233"/>
      <c r="G143" s="233"/>
      <c r="H143" s="233"/>
      <c r="I143" s="233"/>
      <c r="J143" s="233"/>
      <c r="K143" s="14"/>
      <c r="L143" s="194"/>
      <c r="M143" s="195"/>
      <c r="N143" s="195"/>
      <c r="O143" s="195"/>
      <c r="P143" s="196"/>
    </row>
    <row r="144" spans="1:16" ht="9.75" customHeight="1">
      <c r="A144" s="16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240" t="s">
        <v>89</v>
      </c>
      <c r="M144" s="240"/>
      <c r="N144" s="240"/>
      <c r="O144" s="240"/>
      <c r="P144" s="240"/>
    </row>
    <row r="145" spans="1:16" ht="22.5" customHeight="1">
      <c r="A145" s="19"/>
      <c r="B145" s="233" t="s">
        <v>90</v>
      </c>
      <c r="C145" s="233"/>
      <c r="D145" s="233"/>
      <c r="E145" s="233"/>
      <c r="F145" s="233"/>
      <c r="G145" s="233"/>
      <c r="H145" s="233"/>
      <c r="I145" s="233"/>
      <c r="J145" s="14"/>
      <c r="K145" s="14"/>
      <c r="L145" s="41"/>
      <c r="M145" s="41"/>
      <c r="N145" s="41"/>
      <c r="O145" s="41"/>
      <c r="P145" s="41"/>
    </row>
    <row r="146" spans="1:16" ht="7.5" customHeight="1">
      <c r="A146" s="16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41"/>
      <c r="M146" s="41"/>
      <c r="N146" s="41"/>
      <c r="O146" s="41"/>
      <c r="P146" s="41"/>
    </row>
    <row r="147" spans="1:16" ht="23.25" customHeight="1">
      <c r="A147" s="19"/>
      <c r="B147" s="233" t="s">
        <v>91</v>
      </c>
      <c r="C147" s="233"/>
      <c r="D147" s="233"/>
      <c r="E147" s="233"/>
      <c r="F147" s="233"/>
      <c r="G147" s="233"/>
      <c r="H147" s="233"/>
      <c r="I147" s="233"/>
      <c r="J147" s="14"/>
      <c r="K147" s="14"/>
      <c r="L147" s="101"/>
      <c r="M147" s="41"/>
      <c r="N147" s="41"/>
      <c r="O147" s="41"/>
      <c r="P147" s="41"/>
    </row>
    <row r="148" spans="1:16" ht="17.25" customHeight="1">
      <c r="A148" s="98"/>
      <c r="B148" s="98"/>
      <c r="C148" s="98"/>
      <c r="D148" s="98"/>
      <c r="E148" s="98"/>
      <c r="F148" s="237"/>
      <c r="G148" s="238"/>
      <c r="H148" s="238"/>
      <c r="I148" s="238"/>
      <c r="J148" s="238"/>
      <c r="K148" s="115"/>
      <c r="L148" s="98"/>
      <c r="M148" s="98"/>
      <c r="N148" s="98"/>
      <c r="O148" s="90"/>
      <c r="P148" s="90"/>
    </row>
    <row r="149" spans="1:16" ht="17.25" customHeight="1">
      <c r="A149" s="116" t="s">
        <v>120</v>
      </c>
      <c r="B149" s="249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6"/>
    </row>
    <row r="150" spans="1:16" ht="17.25" customHeight="1">
      <c r="A150" s="241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7"/>
    </row>
    <row r="151" spans="1:16" ht="17.25" customHeight="1">
      <c r="A151" s="241"/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7"/>
    </row>
    <row r="152" spans="1:16" ht="17.25" customHeight="1">
      <c r="A152" s="243"/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8"/>
    </row>
    <row r="153" spans="1:16" ht="17.25" customHeight="1">
      <c r="A153" s="98"/>
      <c r="B153" s="98"/>
      <c r="C153" s="98"/>
      <c r="D153" s="98"/>
      <c r="E153" s="98"/>
      <c r="F153" s="114"/>
      <c r="G153" s="115"/>
      <c r="H153" s="115"/>
      <c r="I153" s="115"/>
      <c r="J153" s="115"/>
      <c r="K153" s="115"/>
      <c r="L153" s="98"/>
      <c r="M153" s="98"/>
      <c r="N153" s="98"/>
      <c r="O153" s="90"/>
      <c r="P153" s="90"/>
    </row>
    <row r="154" spans="1:16" ht="38.25" customHeight="1">
      <c r="A154" s="206" t="s">
        <v>111</v>
      </c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</row>
    <row r="155" spans="1:16" ht="12.75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</row>
    <row r="157" spans="1:16" ht="12.75">
      <c r="A157" s="254" t="s">
        <v>92</v>
      </c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</row>
    <row r="158" spans="1:16" ht="21" customHeight="1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1:16" ht="13.5" customHeight="1">
      <c r="A159" s="175" t="s">
        <v>158</v>
      </c>
      <c r="B159" s="175"/>
      <c r="C159" s="175"/>
      <c r="D159" s="175"/>
      <c r="E159" s="175"/>
      <c r="F159" s="175"/>
      <c r="G159" s="175"/>
      <c r="H159" s="176"/>
      <c r="I159" s="105"/>
      <c r="J159" s="105"/>
      <c r="K159" s="105"/>
      <c r="L159" s="105"/>
      <c r="M159" s="105"/>
      <c r="N159" s="105"/>
      <c r="O159" s="105"/>
      <c r="P159" s="105"/>
    </row>
    <row r="160" spans="1:16" ht="10.5" customHeight="1">
      <c r="A160" s="175"/>
      <c r="B160" s="175"/>
      <c r="C160" s="175"/>
      <c r="D160" s="175"/>
      <c r="E160" s="175"/>
      <c r="F160" s="175"/>
      <c r="G160" s="175"/>
      <c r="H160" s="176"/>
      <c r="I160" s="105"/>
      <c r="J160" s="105"/>
      <c r="K160" s="105"/>
      <c r="L160" s="105"/>
      <c r="M160" s="105"/>
      <c r="N160" s="105"/>
      <c r="O160" s="105"/>
      <c r="P160" s="105"/>
    </row>
    <row r="161" spans="1:16" ht="6.75" customHeight="1">
      <c r="A161" s="175"/>
      <c r="B161" s="175"/>
      <c r="C161" s="175"/>
      <c r="D161" s="175"/>
      <c r="E161" s="175"/>
      <c r="F161" s="175"/>
      <c r="G161" s="175"/>
      <c r="H161" s="176"/>
      <c r="I161" s="105"/>
      <c r="J161" s="105"/>
      <c r="K161" s="105"/>
      <c r="L161" s="105"/>
      <c r="M161" s="105"/>
      <c r="N161" s="105"/>
      <c r="O161" s="105"/>
      <c r="P161" s="105"/>
    </row>
    <row r="162" spans="1:16" ht="17.25" customHeight="1">
      <c r="A162" s="175"/>
      <c r="B162" s="175"/>
      <c r="C162" s="175"/>
      <c r="D162" s="175"/>
      <c r="E162" s="175"/>
      <c r="F162" s="175"/>
      <c r="G162" s="175"/>
      <c r="H162" s="176"/>
      <c r="I162" s="105"/>
      <c r="J162" s="105"/>
      <c r="K162" s="105"/>
      <c r="L162" s="105"/>
      <c r="M162" s="105"/>
      <c r="N162" s="105"/>
      <c r="O162" s="105"/>
      <c r="P162" s="105"/>
    </row>
    <row r="163" spans="1:16" ht="6" customHeight="1">
      <c r="A163" s="175"/>
      <c r="B163" s="175"/>
      <c r="C163" s="175"/>
      <c r="D163" s="175"/>
      <c r="E163" s="175"/>
      <c r="F163" s="175"/>
      <c r="G163" s="175"/>
      <c r="H163" s="176"/>
      <c r="I163" s="105"/>
      <c r="J163" s="105"/>
      <c r="K163" s="105"/>
      <c r="L163" s="105"/>
      <c r="M163" s="105"/>
      <c r="N163" s="105"/>
      <c r="O163" s="105"/>
      <c r="P163" s="105"/>
    </row>
    <row r="164" ht="21" customHeight="1"/>
    <row r="165" spans="2:16" ht="36" customHeight="1">
      <c r="B165" s="199" t="s">
        <v>93</v>
      </c>
      <c r="C165" s="199"/>
      <c r="D165" s="199"/>
      <c r="E165" s="199"/>
      <c r="F165" s="199"/>
      <c r="G165" s="199"/>
      <c r="H165" s="45"/>
      <c r="I165" s="175" t="s">
        <v>161</v>
      </c>
      <c r="J165" s="176"/>
      <c r="K165" s="176"/>
      <c r="L165" s="176"/>
      <c r="M165" s="176"/>
      <c r="N165" s="176"/>
      <c r="O165" s="176"/>
      <c r="P165" s="176"/>
    </row>
    <row r="166" spans="2:16" ht="31.5" customHeight="1">
      <c r="B166" s="199" t="s">
        <v>93</v>
      </c>
      <c r="C166" s="200"/>
      <c r="D166" s="200"/>
      <c r="E166" s="200"/>
      <c r="F166" s="200"/>
      <c r="G166" s="200"/>
      <c r="H166" s="45"/>
      <c r="I166" s="176"/>
      <c r="J166" s="176"/>
      <c r="K166" s="176"/>
      <c r="L166" s="176"/>
      <c r="M166" s="176"/>
      <c r="N166" s="176"/>
      <c r="O166" s="176"/>
      <c r="P166" s="176"/>
    </row>
    <row r="167" spans="2:16" ht="33.75" customHeight="1">
      <c r="B167" s="199" t="s">
        <v>93</v>
      </c>
      <c r="C167" s="200"/>
      <c r="D167" s="200"/>
      <c r="E167" s="200"/>
      <c r="F167" s="200"/>
      <c r="G167" s="200"/>
      <c r="H167" s="45"/>
      <c r="I167" s="176"/>
      <c r="J167" s="176"/>
      <c r="K167" s="176"/>
      <c r="L167" s="176"/>
      <c r="M167" s="176"/>
      <c r="N167" s="176"/>
      <c r="O167" s="176"/>
      <c r="P167" s="176"/>
    </row>
    <row r="168" spans="2:16" ht="35.25" customHeight="1">
      <c r="B168" s="199" t="s">
        <v>93</v>
      </c>
      <c r="C168" s="200"/>
      <c r="D168" s="200"/>
      <c r="E168" s="200"/>
      <c r="F168" s="200"/>
      <c r="G168" s="200"/>
      <c r="H168" s="45"/>
      <c r="I168" s="176"/>
      <c r="J168" s="176"/>
      <c r="K168" s="176"/>
      <c r="L168" s="176"/>
      <c r="M168" s="176"/>
      <c r="N168" s="176"/>
      <c r="O168" s="176"/>
      <c r="P168" s="176"/>
    </row>
    <row r="169" spans="2:17" ht="34.5" customHeight="1">
      <c r="B169" s="199" t="s">
        <v>93</v>
      </c>
      <c r="C169" s="200"/>
      <c r="D169" s="200"/>
      <c r="E169" s="200"/>
      <c r="F169" s="200"/>
      <c r="G169" s="200"/>
      <c r="H169" s="45"/>
      <c r="J169" s="251" t="s">
        <v>94</v>
      </c>
      <c r="K169" s="251"/>
      <c r="L169" s="251"/>
      <c r="M169" s="251"/>
      <c r="N169" s="251"/>
      <c r="O169" s="251"/>
      <c r="P169" s="251"/>
      <c r="Q169" s="102"/>
    </row>
    <row r="170" spans="4:16" ht="12.75">
      <c r="D170" s="102" t="s">
        <v>114</v>
      </c>
      <c r="E170" s="102"/>
      <c r="F170" s="72"/>
      <c r="J170" s="252" t="s">
        <v>115</v>
      </c>
      <c r="K170" s="252"/>
      <c r="L170" s="252"/>
      <c r="M170" s="252"/>
      <c r="N170" s="252"/>
      <c r="O170" s="252"/>
      <c r="P170" s="252"/>
    </row>
    <row r="171" spans="12:16" ht="12.75">
      <c r="L171" s="253"/>
      <c r="M171" s="253"/>
      <c r="N171" s="253"/>
      <c r="O171" s="253"/>
      <c r="P171" s="253"/>
    </row>
    <row r="172" spans="12:16" ht="12.75">
      <c r="L172" s="72"/>
      <c r="M172" s="72"/>
      <c r="N172" s="72"/>
      <c r="O172" s="72"/>
      <c r="P172" s="72"/>
    </row>
    <row r="173" spans="2:16" ht="12.75">
      <c r="B173" s="189" t="s">
        <v>100</v>
      </c>
      <c r="C173" s="190"/>
      <c r="D173" s="190"/>
      <c r="E173" s="190"/>
      <c r="F173" s="190"/>
      <c r="G173" s="190"/>
      <c r="H173" s="190"/>
      <c r="L173" s="72"/>
      <c r="M173" s="72"/>
      <c r="N173" s="72"/>
      <c r="O173" s="72"/>
      <c r="P173" s="72"/>
    </row>
    <row r="174" spans="2:16" ht="12.75">
      <c r="B174" s="189" t="s">
        <v>101</v>
      </c>
      <c r="C174" s="190"/>
      <c r="D174" s="190"/>
      <c r="E174" s="117" t="e">
        <f>J139</f>
        <v>#DIV/0!</v>
      </c>
      <c r="F174" s="107"/>
      <c r="G174" s="50"/>
      <c r="H174" s="50"/>
      <c r="L174" s="72"/>
      <c r="M174" s="72"/>
      <c r="N174" s="72"/>
      <c r="O174" s="72"/>
      <c r="P174" s="72"/>
    </row>
    <row r="175" spans="2:16" ht="12.75">
      <c r="B175" s="189" t="s">
        <v>110</v>
      </c>
      <c r="C175" s="190"/>
      <c r="D175" s="190"/>
      <c r="E175" s="106">
        <f>M75+O104</f>
        <v>0</v>
      </c>
      <c r="F175" s="107" t="s">
        <v>102</v>
      </c>
      <c r="G175" s="50"/>
      <c r="H175" s="50"/>
      <c r="L175" s="72"/>
      <c r="M175" s="72"/>
      <c r="N175" s="72"/>
      <c r="O175" s="72"/>
      <c r="P175" s="72"/>
    </row>
    <row r="176" spans="2:16" ht="12.75">
      <c r="B176" s="189" t="s">
        <v>103</v>
      </c>
      <c r="C176" s="190"/>
      <c r="D176" s="190"/>
      <c r="E176" s="106">
        <f>O75</f>
        <v>0</v>
      </c>
      <c r="F176" s="107" t="s">
        <v>102</v>
      </c>
      <c r="G176" s="50"/>
      <c r="H176" s="50"/>
      <c r="L176" s="72"/>
      <c r="M176" s="72"/>
      <c r="N176" s="72"/>
      <c r="O176" s="72"/>
      <c r="P176" s="72"/>
    </row>
    <row r="177" spans="2:16" ht="12.75">
      <c r="B177" s="189" t="s">
        <v>104</v>
      </c>
      <c r="C177" s="190"/>
      <c r="D177" s="190"/>
      <c r="E177" s="106">
        <f>P75</f>
        <v>0</v>
      </c>
      <c r="F177" s="107" t="s">
        <v>102</v>
      </c>
      <c r="G177" s="50"/>
      <c r="H177" s="50"/>
      <c r="L177" s="72"/>
      <c r="M177" s="72"/>
      <c r="N177" s="72"/>
      <c r="O177" s="72"/>
      <c r="P177" s="72"/>
    </row>
    <row r="178" spans="2:16" ht="12.75">
      <c r="B178" s="189" t="s">
        <v>108</v>
      </c>
      <c r="C178" s="190"/>
      <c r="D178" s="190"/>
      <c r="E178" s="106">
        <f>O130</f>
        <v>0</v>
      </c>
      <c r="F178" s="107" t="s">
        <v>102</v>
      </c>
      <c r="G178" s="50"/>
      <c r="H178" s="50"/>
      <c r="L178" s="72"/>
      <c r="M178" s="72"/>
      <c r="N178" s="72"/>
      <c r="O178" s="72"/>
      <c r="P178" s="72"/>
    </row>
    <row r="179" spans="2:16" ht="12.75">
      <c r="B179" s="189" t="s">
        <v>109</v>
      </c>
      <c r="C179" s="190"/>
      <c r="D179" s="190"/>
      <c r="E179" s="50"/>
      <c r="F179" s="50"/>
      <c r="G179" s="50"/>
      <c r="H179" s="50"/>
      <c r="L179" s="72"/>
      <c r="M179" s="72"/>
      <c r="N179" s="72"/>
      <c r="O179" s="72"/>
      <c r="P179" s="72"/>
    </row>
    <row r="180" spans="2:16" ht="12.75">
      <c r="B180" s="50"/>
      <c r="C180" s="50"/>
      <c r="D180" s="50"/>
      <c r="E180" s="50"/>
      <c r="F180" s="50"/>
      <c r="G180" s="50"/>
      <c r="H180" s="50"/>
      <c r="L180" s="72"/>
      <c r="M180" s="72"/>
      <c r="N180" s="72"/>
      <c r="O180" s="72"/>
      <c r="P180" s="72"/>
    </row>
    <row r="181" spans="1:16" ht="12.75">
      <c r="A181" s="186" t="s">
        <v>121</v>
      </c>
      <c r="B181" s="186"/>
      <c r="C181" s="186"/>
      <c r="D181" s="186"/>
      <c r="E181" s="186"/>
      <c r="F181" s="186"/>
      <c r="G181" s="50"/>
      <c r="H181" s="50"/>
      <c r="L181" s="72"/>
      <c r="M181" s="72"/>
      <c r="N181" s="72"/>
      <c r="O181" s="72"/>
      <c r="P181" s="72"/>
    </row>
    <row r="182" spans="2:16" ht="12.75">
      <c r="B182" s="50"/>
      <c r="C182" s="50"/>
      <c r="D182" s="50"/>
      <c r="E182" s="50"/>
      <c r="F182" s="50"/>
      <c r="G182" s="50"/>
      <c r="H182" s="50"/>
      <c r="L182" s="72"/>
      <c r="M182" s="72"/>
      <c r="N182" s="72"/>
      <c r="O182" s="72"/>
      <c r="P182" s="72"/>
    </row>
    <row r="183" spans="1:17" ht="64.5" customHeight="1">
      <c r="A183" s="250" t="s">
        <v>159</v>
      </c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45"/>
    </row>
    <row r="184" spans="1:27" ht="31.5" customHeight="1">
      <c r="A184" s="188" t="s">
        <v>112</v>
      </c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</row>
    <row r="185" spans="1:16" s="108" customFormat="1" ht="24.75" customHeight="1">
      <c r="A185" s="188" t="s">
        <v>113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</row>
    <row r="186" spans="1:5" ht="12.75">
      <c r="A186" s="202" t="s">
        <v>160</v>
      </c>
      <c r="B186" s="202"/>
      <c r="C186" s="202"/>
      <c r="D186" s="202"/>
      <c r="E186" s="109"/>
    </row>
    <row r="187" spans="1:5" ht="12.75">
      <c r="A187" s="110"/>
      <c r="B187" s="110"/>
      <c r="C187" s="111"/>
      <c r="D187" s="111"/>
      <c r="E187" s="111"/>
    </row>
    <row r="188" ht="12.75"/>
    <row r="189" ht="12.75"/>
  </sheetData>
  <sheetProtection selectLockedCells="1" selectUnlockedCells="1"/>
  <mergeCells count="244">
    <mergeCell ref="B20:D20"/>
    <mergeCell ref="E20:G20"/>
    <mergeCell ref="J126:L126"/>
    <mergeCell ref="B95:C95"/>
    <mergeCell ref="B91:C91"/>
    <mergeCell ref="B118:G118"/>
    <mergeCell ref="A117:P117"/>
    <mergeCell ref="B35:C35"/>
    <mergeCell ref="E23:G23"/>
    <mergeCell ref="I22:L22"/>
    <mergeCell ref="B97:C97"/>
    <mergeCell ref="B98:C98"/>
    <mergeCell ref="J123:L123"/>
    <mergeCell ref="J121:L121"/>
    <mergeCell ref="B99:C99"/>
    <mergeCell ref="B104:C104"/>
    <mergeCell ref="A108:E108"/>
    <mergeCell ref="B102:C102"/>
    <mergeCell ref="B101:C101"/>
    <mergeCell ref="A159:H163"/>
    <mergeCell ref="B119:G119"/>
    <mergeCell ref="M125:N125"/>
    <mergeCell ref="O129:P129"/>
    <mergeCell ref="J127:L127"/>
    <mergeCell ref="M127:N127"/>
    <mergeCell ref="O128:P128"/>
    <mergeCell ref="B120:G120"/>
    <mergeCell ref="H120:I120"/>
    <mergeCell ref="M126:N126"/>
    <mergeCell ref="E19:G19"/>
    <mergeCell ref="B19:D19"/>
    <mergeCell ref="A17:C17"/>
    <mergeCell ref="A15:D15"/>
    <mergeCell ref="B18:D18"/>
    <mergeCell ref="E18:G18"/>
    <mergeCell ref="D16:E16"/>
    <mergeCell ref="E15:G15"/>
    <mergeCell ref="M22:O22"/>
    <mergeCell ref="M15:N15"/>
    <mergeCell ref="O15:P15"/>
    <mergeCell ref="I15:L15"/>
    <mergeCell ref="I18:L18"/>
    <mergeCell ref="I19:L19"/>
    <mergeCell ref="M19:O19"/>
    <mergeCell ref="M21:O21"/>
    <mergeCell ref="M20:O20"/>
    <mergeCell ref="B10:E10"/>
    <mergeCell ref="F6:I6"/>
    <mergeCell ref="J7:P7"/>
    <mergeCell ref="J12:L12"/>
    <mergeCell ref="D7:E7"/>
    <mergeCell ref="H7:I7"/>
    <mergeCell ref="H8:I8"/>
    <mergeCell ref="D8:E8"/>
    <mergeCell ref="N116:O116"/>
    <mergeCell ref="D31:I31"/>
    <mergeCell ref="L31:M31"/>
    <mergeCell ref="O91:P91"/>
    <mergeCell ref="B36:O36"/>
    <mergeCell ref="B34:P34"/>
    <mergeCell ref="B93:C93"/>
    <mergeCell ref="A77:E77"/>
    <mergeCell ref="A79:P83"/>
    <mergeCell ref="N89:O89"/>
    <mergeCell ref="E22:G22"/>
    <mergeCell ref="J27:M27"/>
    <mergeCell ref="B28:C28"/>
    <mergeCell ref="F33:H33"/>
    <mergeCell ref="B23:D23"/>
    <mergeCell ref="B30:C30"/>
    <mergeCell ref="K33:O33"/>
    <mergeCell ref="I23:L23"/>
    <mergeCell ref="B22:D22"/>
    <mergeCell ref="C27:D27"/>
    <mergeCell ref="B126:G126"/>
    <mergeCell ref="H124:I124"/>
    <mergeCell ref="J124:L124"/>
    <mergeCell ref="M124:N124"/>
    <mergeCell ref="M121:N121"/>
    <mergeCell ref="M122:N122"/>
    <mergeCell ref="H123:I123"/>
    <mergeCell ref="L3:N3"/>
    <mergeCell ref="M119:N119"/>
    <mergeCell ref="A110:P113"/>
    <mergeCell ref="L30:M30"/>
    <mergeCell ref="B40:M40"/>
    <mergeCell ref="B21:D21"/>
    <mergeCell ref="E21:G21"/>
    <mergeCell ref="O3:P3"/>
    <mergeCell ref="L4:N4"/>
    <mergeCell ref="D35:O35"/>
    <mergeCell ref="I33:J33"/>
    <mergeCell ref="B33:E33"/>
    <mergeCell ref="B4:D4"/>
    <mergeCell ref="O4:P4"/>
    <mergeCell ref="B3:D3"/>
    <mergeCell ref="I20:L20"/>
    <mergeCell ref="D30:I30"/>
    <mergeCell ref="A157:P157"/>
    <mergeCell ref="A5:D5"/>
    <mergeCell ref="L5:P5"/>
    <mergeCell ref="B9:E9"/>
    <mergeCell ref="A7:C7"/>
    <mergeCell ref="F7:G7"/>
    <mergeCell ref="M18:O18"/>
    <mergeCell ref="M91:N91"/>
    <mergeCell ref="I21:L21"/>
    <mergeCell ref="B37:F37"/>
    <mergeCell ref="A183:P183"/>
    <mergeCell ref="J169:P169"/>
    <mergeCell ref="B169:G169"/>
    <mergeCell ref="J170:P170"/>
    <mergeCell ref="B173:H173"/>
    <mergeCell ref="B174:D174"/>
    <mergeCell ref="B175:D175"/>
    <mergeCell ref="L171:P171"/>
    <mergeCell ref="A181:F181"/>
    <mergeCell ref="A154:P154"/>
    <mergeCell ref="F148:J148"/>
    <mergeCell ref="A155:P155"/>
    <mergeCell ref="B143:J143"/>
    <mergeCell ref="L144:P144"/>
    <mergeCell ref="A150:C152"/>
    <mergeCell ref="D149:P152"/>
    <mergeCell ref="B145:I145"/>
    <mergeCell ref="B149:C149"/>
    <mergeCell ref="B147:I147"/>
    <mergeCell ref="B166:G166"/>
    <mergeCell ref="B167:G167"/>
    <mergeCell ref="B179:D179"/>
    <mergeCell ref="B177:D177"/>
    <mergeCell ref="B141:H141"/>
    <mergeCell ref="A134:N134"/>
    <mergeCell ref="A131:E131"/>
    <mergeCell ref="B142:J142"/>
    <mergeCell ref="A139:I139"/>
    <mergeCell ref="A132:P132"/>
    <mergeCell ref="J128:L128"/>
    <mergeCell ref="O130:P130"/>
    <mergeCell ref="H129:I129"/>
    <mergeCell ref="J129:L129"/>
    <mergeCell ref="H130:I130"/>
    <mergeCell ref="J130:L130"/>
    <mergeCell ref="M130:N130"/>
    <mergeCell ref="M129:N129"/>
    <mergeCell ref="B121:G121"/>
    <mergeCell ref="B129:G129"/>
    <mergeCell ref="O121:P121"/>
    <mergeCell ref="M123:N123"/>
    <mergeCell ref="J122:L122"/>
    <mergeCell ref="H128:I128"/>
    <mergeCell ref="H127:I127"/>
    <mergeCell ref="H121:I121"/>
    <mergeCell ref="J125:L125"/>
    <mergeCell ref="M128:N128"/>
    <mergeCell ref="B24:C24"/>
    <mergeCell ref="B26:N26"/>
    <mergeCell ref="I24:N24"/>
    <mergeCell ref="O126:P126"/>
    <mergeCell ref="M120:N120"/>
    <mergeCell ref="B122:G122"/>
    <mergeCell ref="H122:I122"/>
    <mergeCell ref="H125:I125"/>
    <mergeCell ref="B123:G123"/>
    <mergeCell ref="B124:G124"/>
    <mergeCell ref="M23:O23"/>
    <mergeCell ref="D29:M29"/>
    <mergeCell ref="E24:G24"/>
    <mergeCell ref="D28:M28"/>
    <mergeCell ref="F27:H27"/>
    <mergeCell ref="A185:P185"/>
    <mergeCell ref="O127:P127"/>
    <mergeCell ref="B128:G128"/>
    <mergeCell ref="B103:C103"/>
    <mergeCell ref="O125:P125"/>
    <mergeCell ref="O122:P122"/>
    <mergeCell ref="O124:P124"/>
    <mergeCell ref="J120:L120"/>
    <mergeCell ref="O118:P118"/>
    <mergeCell ref="O120:P120"/>
    <mergeCell ref="I1:P1"/>
    <mergeCell ref="A186:D186"/>
    <mergeCell ref="H118:I118"/>
    <mergeCell ref="J118:L118"/>
    <mergeCell ref="M118:N118"/>
    <mergeCell ref="B125:G125"/>
    <mergeCell ref="B42:M42"/>
    <mergeCell ref="B45:M45"/>
    <mergeCell ref="B46:L46"/>
    <mergeCell ref="B47:Q47"/>
    <mergeCell ref="A184:P184"/>
    <mergeCell ref="B176:D176"/>
    <mergeCell ref="B178:D178"/>
    <mergeCell ref="O123:P123"/>
    <mergeCell ref="H126:I126"/>
    <mergeCell ref="L143:P143"/>
    <mergeCell ref="B127:G127"/>
    <mergeCell ref="B130:G130"/>
    <mergeCell ref="B168:G168"/>
    <mergeCell ref="B165:G165"/>
    <mergeCell ref="G37:H37"/>
    <mergeCell ref="N51:O51"/>
    <mergeCell ref="M37:N37"/>
    <mergeCell ref="B39:M39"/>
    <mergeCell ref="B49:Q49"/>
    <mergeCell ref="B48:P48"/>
    <mergeCell ref="B44:L44"/>
    <mergeCell ref="K70:L70"/>
    <mergeCell ref="K71:L71"/>
    <mergeCell ref="K91:L91"/>
    <mergeCell ref="K66:L66"/>
    <mergeCell ref="K67:L67"/>
    <mergeCell ref="K68:L68"/>
    <mergeCell ref="K72:L72"/>
    <mergeCell ref="K69:L69"/>
    <mergeCell ref="K53:L53"/>
    <mergeCell ref="B51:C51"/>
    <mergeCell ref="A52:P52"/>
    <mergeCell ref="K59:L59"/>
    <mergeCell ref="K54:L54"/>
    <mergeCell ref="K55:L55"/>
    <mergeCell ref="K56:L56"/>
    <mergeCell ref="K57:L57"/>
    <mergeCell ref="K58:L58"/>
    <mergeCell ref="K65:L65"/>
    <mergeCell ref="K64:L64"/>
    <mergeCell ref="K60:L60"/>
    <mergeCell ref="K61:L61"/>
    <mergeCell ref="K62:L62"/>
    <mergeCell ref="K63:L63"/>
    <mergeCell ref="E91:F91"/>
    <mergeCell ref="K73:L73"/>
    <mergeCell ref="K74:L74"/>
    <mergeCell ref="K75:L75"/>
    <mergeCell ref="I165:P168"/>
    <mergeCell ref="A90:P90"/>
    <mergeCell ref="I91:J91"/>
    <mergeCell ref="G91:H91"/>
    <mergeCell ref="B100:C100"/>
    <mergeCell ref="B94:C94"/>
    <mergeCell ref="H119:I119"/>
    <mergeCell ref="J119:L119"/>
    <mergeCell ref="B96:C96"/>
    <mergeCell ref="O119:P119"/>
  </mergeCells>
  <printOptions/>
  <pageMargins left="0.23622047244094488" right="0.15748031496062992" top="0.15748031496062992" bottom="0.15748031496062992" header="0.15748031496062992" footer="0.15748031496062992"/>
  <pageSetup horizontalDpi="300" verticalDpi="300" orientation="landscape" paperSize="9" scale="59" r:id="rId2"/>
  <rowBreaks count="3" manualBreakCount="3">
    <brk id="45" max="16" man="1"/>
    <brk id="139" max="16" man="1"/>
    <brk id="1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Rolnictwa WGR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nkrawul</dc:creator>
  <cp:keywords/>
  <dc:description/>
  <cp:lastModifiedBy>ebudzyn</cp:lastModifiedBy>
  <cp:lastPrinted>2016-04-04T07:56:41Z</cp:lastPrinted>
  <dcterms:created xsi:type="dcterms:W3CDTF">2013-02-26T09:48:29Z</dcterms:created>
  <dcterms:modified xsi:type="dcterms:W3CDTF">2016-04-21T12:22:21Z</dcterms:modified>
  <cp:category/>
  <cp:version/>
  <cp:contentType/>
  <cp:contentStatus/>
</cp:coreProperties>
</file>