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675" windowWidth="11340" windowHeight="7080"/>
  </bookViews>
  <sheets>
    <sheet name="Lista" sheetId="1" r:id="rId1"/>
  </sheets>
  <calcPr calcId="145621"/>
</workbook>
</file>

<file path=xl/calcChain.xml><?xml version="1.0" encoding="utf-8"?>
<calcChain xmlns="http://schemas.openxmlformats.org/spreadsheetml/2006/main">
  <c r="E149" i="1" l="1"/>
  <c r="E148" i="1"/>
  <c r="E147" i="1"/>
  <c r="E75" i="1"/>
  <c r="E74" i="1"/>
  <c r="E73" i="1"/>
  <c r="C21" i="1" l="1"/>
  <c r="C20" i="1"/>
  <c r="E23" i="1" l="1"/>
  <c r="E25" i="1"/>
  <c r="E24" i="1"/>
  <c r="G146" i="1"/>
  <c r="G21" i="1" s="1"/>
  <c r="F146" i="1"/>
  <c r="F21" i="1" s="1"/>
  <c r="E146" i="1"/>
  <c r="E21" i="1" s="1"/>
  <c r="G72" i="1"/>
  <c r="G20" i="1" s="1"/>
  <c r="F72" i="1"/>
  <c r="F20" i="1" s="1"/>
  <c r="E72" i="1"/>
  <c r="E20" i="1" s="1"/>
  <c r="C22" i="1"/>
  <c r="E22" i="1" l="1"/>
  <c r="G22" i="1"/>
  <c r="F22" i="1"/>
</calcChain>
</file>

<file path=xl/sharedStrings.xml><?xml version="1.0" encoding="utf-8"?>
<sst xmlns="http://schemas.openxmlformats.org/spreadsheetml/2006/main" count="235" uniqueCount="209">
  <si>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</si>
  <si>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</si>
  <si>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</si>
  <si>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</si>
  <si>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</si>
  <si>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</si>
  <si>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</si>
  <si>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</si>
  <si>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</si>
  <si>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</si>
  <si>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</si>
  <si>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</si>
  <si>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</si>
  <si>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</si>
  <si>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</si>
  <si>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</si>
  <si>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</si>
  <si>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</si>
  <si>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</si>
  <si>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</si>
  <si>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</si>
  <si>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</si>
  <si>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</si>
  <si>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</si>
  <si>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</si>
  <si>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</si>
  <si>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</si>
  <si>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  <charset val="238"/>
      </rPr>
      <t>(Części A + B)</t>
    </r>
  </si>
  <si>
    <r>
      <t xml:space="preserve">Suma </t>
    </r>
    <r>
      <rPr>
        <sz val="8"/>
        <rFont val="Times New Roman"/>
        <family val="1"/>
        <charset val="238"/>
      </rPr>
      <t>(Część A)</t>
    </r>
  </si>
  <si>
    <r>
      <t xml:space="preserve">Suma </t>
    </r>
    <r>
      <rPr>
        <sz val="8"/>
        <rFont val="Times New Roman"/>
        <family val="1"/>
        <charset val="238"/>
      </rPr>
      <t>(Część B)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</si>
  <si>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</si>
  <si>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</si>
  <si>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</si>
  <si>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MAZOWIECKIE</t>
  </si>
  <si>
    <t>Wojewoda Mazowiecki</t>
  </si>
  <si>
    <t>Powiat Sochaczewski</t>
  </si>
  <si>
    <t>Powiat Płocki</t>
  </si>
  <si>
    <t>Powiat Zwoleński</t>
  </si>
  <si>
    <t>Powiat Białobrzeski</t>
  </si>
  <si>
    <t>Powiat Szydłowiecki</t>
  </si>
  <si>
    <t>Powiat Sokołowski</t>
  </si>
  <si>
    <t>Gmina Mirów</t>
  </si>
  <si>
    <t>Gmina Jaktorów</t>
  </si>
  <si>
    <t>Gmina Lelis</t>
  </si>
  <si>
    <t>Gmina Warka</t>
  </si>
  <si>
    <t>Powiat Ostrowski</t>
  </si>
  <si>
    <t>Powiat Legionowski</t>
  </si>
  <si>
    <t>Powiat Warszawski Zachodni</t>
  </si>
  <si>
    <t>Powiat Pruszkowski</t>
  </si>
  <si>
    <t>Powiat Miński</t>
  </si>
  <si>
    <t>Powiat Grójecki</t>
  </si>
  <si>
    <t>Powiat Ostrołęcki</t>
  </si>
  <si>
    <t>Powiat Płoński</t>
  </si>
  <si>
    <t>Nazwa j.s.t.(kursywa) - wniosek ponadlimitowy</t>
  </si>
  <si>
    <t>Gmina Miasto Przasnysz</t>
  </si>
  <si>
    <t>Gmina Kozienice</t>
  </si>
  <si>
    <t>Gmina Żabia Wola</t>
  </si>
  <si>
    <t>Gmina Goworowo</t>
  </si>
  <si>
    <t>Miasto Płock</t>
  </si>
  <si>
    <t>Rok dofinansowania 2015</t>
  </si>
  <si>
    <t>Rozbudowa drogi powiatowej nr 4132W na odcinku Krubice - Paprotnia</t>
  </si>
  <si>
    <t>Powiat Garwoliński</t>
  </si>
  <si>
    <t>Poprawa bezpieczeństwa użytkowników drogi powiatowej nr 1319W w miejscowościach Jagodne, Nowy Puznów, Stary Puznów, łączącej drogi krajowe: nr 17 i nr 76</t>
  </si>
  <si>
    <t>Przebudowa dróg powiatowych nr 2537W Łodziska - Lelis - Gąski - granica powiatu oraz nr 2526W Nowe Dylewo - Gibałka - Lelis</t>
  </si>
  <si>
    <t>Przebudowa drogi powiatowej nr 2231W Latowicz - Mrozy - Kałuszyn na odc. od km 10+700 do km 13+800</t>
  </si>
  <si>
    <t>Powiat Pułtuski</t>
  </si>
  <si>
    <t>Przebudowa drogi powiatowej nr 3404W Przewodowo - Golądkowo - Pokrzywnica - Klusek na odcinku Trzepowo - Klusek</t>
  </si>
  <si>
    <t>Przebudowa drogi powiatowej nr 2514W Myszyniec - Zdunek - Bartniki</t>
  </si>
  <si>
    <t>Droga powiatowa nr 4505W Policzna - Chechły do drogi nr 12</t>
  </si>
  <si>
    <t>Poprawa bezpieczeństwa, dostępności i rozwoju na drogach powiatowych Powiatu Szydłowieckiego stanowiących połączenie z drogą krajową nr 7 i drogą wojewódzką nr 744 poprzez przebudowę drogi powiatowej nr 4015W Szydłowiec - Mirów - gr. województwa w m. Gąsawy Rządowe i m. Bieszków Dolny - Etap II</t>
  </si>
  <si>
    <t>Powiat Żuromiński</t>
  </si>
  <si>
    <t>Przebudowa drogi powiatowej nr 4607W Żuromin - Osówka</t>
  </si>
  <si>
    <t>Przebudowa dróg nr 3111W i nr 3112W rejonie Moszny, Domaniewa i Koszajca - etap I</t>
  </si>
  <si>
    <t>Powiat Makowski</t>
  </si>
  <si>
    <t>Przebudowa drogi powiatowej nr 2111W Ulaski - Krasnosielc od km 10+500 do km 16+257 wraz z przebudową ulic: Nadrzeczna i Plac Kościelny w miejscowości Krasnosielc stanowiące ciąg drogi powiatowej nr 2132W Krasnosielc - Pienice - Młynarze</t>
  </si>
  <si>
    <t>Powiat Ciechanowski</t>
  </si>
  <si>
    <t>Przebudowa drogi powiatowej nr 1232 Ościsłowo - Sulerzyż - Chotum odcinek Sulerzyż - Chotum od km 2+980 do km 6+546,5 - etap II</t>
  </si>
  <si>
    <t>Powiat Węgrowski</t>
  </si>
  <si>
    <t>Poprawa bezpieczeństwa oraz usprawnienie ruchu drogowego w podregionie ostrołęcko-siedleckim poprzez przebudowę drogi powiatowej nr 4223W ul. Szamoty w Węgrowie wraz z przebudową mostu o kładkę dla ruchu pieszo-rowerowego na rzece Ada</t>
  </si>
  <si>
    <t>Poprawa bezpieczeństwa poprzez wykonanie remontu drogi powiatowej nr 1115W na odcinku Błeszno - Zacharzów</t>
  </si>
  <si>
    <t>Poprawa spójności komunikacyjnej Powiatu Płońskiego z drogami krajowymi nr 7 i nr 10 poprzez przebudowę dróg powiatowych nr 3057W Płońsk - Wichorowo oraz nr 3058W Brody - Pilitowo - Siedlin</t>
  </si>
  <si>
    <t>Przebudowa drogi powiatowej nr 2944W Radzanowo - Bodzanów od km 0+000 do km 5+665,95 o długości 5 665,95 km</t>
  </si>
  <si>
    <t>Przebudowa ciągu dróg powiatowych nr 4137W (ul. Wojska Polskiego) i 4119W (ul. Sochaczewska) od drogi krajowej nr 92 w m. Jawczyce do ul. Szkolnej w m. Macierzysz wraz z przebudową ronda w m. Wieruchów gm. Ożarów Mazowiecki</t>
  </si>
  <si>
    <t>Przebudowa drogi powiatowej nr 3840W ulicy Staszica w Sochaczewie</t>
  </si>
  <si>
    <t>Przebudowa drogi powiatowej nr 1825W - ul. Jana III Sobieskiego (odcinek od ul. Z. Krasińskiego do ul. Parkowej wraz z budową sygnalizacji świetlnej-ostrzegawczej przy skrzyżowaniu z ul. B. Chrobrego) i ul. Krakowskiej (odcinek od ul. Zygmuntowskiej do ronda im. J. Poniatowskiego) w mieście Legionowie</t>
  </si>
  <si>
    <t>Przebudowa drogi powiatowej nr 2632W Gniazdowo - Chmielewo - Prosienica</t>
  </si>
  <si>
    <t>Poprawa bezpieczeństwa oraz usprawnienie ruchu drogowego w podregionie ostrołęcko-siedleckim poprzez przebudowę ul. Wyspiańskiego w Łochowie</t>
  </si>
  <si>
    <t>Przebudowa drogi kategorii powiatowej nr 3921W, na odcinku Bujały Gniewosze - Morszków, od km 10+208 do km 13+450</t>
  </si>
  <si>
    <t>Przebudowa drogi powiatowej nr 1675W Wola Chynowska - Konary - Podgórzyce</t>
  </si>
  <si>
    <t>Powiat Sierpecki</t>
  </si>
  <si>
    <t>Przebudowa drogi powiatowej nr 3735W Piastki-Gozdowo na długości 4040 mb (na terenie Gm. Gozdowo od km 4+935 do km 7+030 i na terenie Gm. Sierpc od km 1+790 do km 2+120 oraz od km 3+320 do km 4+935)</t>
  </si>
  <si>
    <t>Gmina 
Olszewo-Borki</t>
  </si>
  <si>
    <t>Przebudowa dróg gminnych pomiędzy drogą krajową nr 61 i drogą powiatową nr 2547W wraz z budową infrastruktury wodno-kanalizacyjnej w miejscowościach Grabowo i Olszewo-Borki, gmina Olszewo-Borki</t>
  </si>
  <si>
    <t>Gmina Kosów Lacki</t>
  </si>
  <si>
    <t>Remont drogi gminnej nr 390432W (ul. Nowej) w Kosowie Lackim</t>
  </si>
  <si>
    <t>Gmina Góra Kalwaria</t>
  </si>
  <si>
    <t>Przebudowa ulic Wareckiej i Książąt Mazowieckich w miejscowości Czersk gm. Góra Kalwaria</t>
  </si>
  <si>
    <t>Rozbudowa dróg gminnych 250619W i 250616W zlokalizowanych pomiędzy drogami powiatowymi Ostrołęka - Łęg - Kurpiewskie, Golanka - Grale - Kurpiewskie - Szkwa i Nasiadki - Szafarczyska</t>
  </si>
  <si>
    <t>Gmina Miasto Mińsk Mazowiecki</t>
  </si>
  <si>
    <t>Rozbudowa ul. Grzeszaka</t>
  </si>
  <si>
    <t>Rozbudowa ulicy Partyzantów wraz z przebudową wlotów dróg poprzecznych, oraz przebudową istniejącej sieci gazowej, energetycznej, telekomunikacyjnej, wodociągowej we wsi Międzyborów gm. Jaktorów</t>
  </si>
  <si>
    <t>Przebudowa ul. Długiej oraz odcinków ulic: Cmentarnej i Wysockiego w Warce</t>
  </si>
  <si>
    <t>Gmina  Nowy Dwór Mazowiecki</t>
  </si>
  <si>
    <t>Budowa i przebudowa sieci dróg gminnych: Leśnej i Przemysłowej w Nowym Dworze Mazowieckim powiązanych z drogami wojewódzkimi nr 630 i 631</t>
  </si>
  <si>
    <t>Gmina Krasnosielc</t>
  </si>
  <si>
    <t>Przebudowa ciągu dróg gminnych łączących drogę powiatową nr 2107W z drogą wojewódzką nr 544 w Krasnosielcu</t>
  </si>
  <si>
    <t>Gmina Głowaczów</t>
  </si>
  <si>
    <t>Poprawa bezpieczeństwa w ruchu drogowym oraz połączeń drogowych poprzez przebudowę dróg gminnych - ul. Długiej i Targowej wraz z budową sieci kanalizacji deszczowej i przebudową oświetlenia drogowego w miejscowości Głowaczów</t>
  </si>
  <si>
    <t>Poprawa bezpieczeństwa komunikacyjnego poprzez przebudowę ulicy Sosnowej w miejscowości Kozienice</t>
  </si>
  <si>
    <t>Gmina Jabłonna Lacka</t>
  </si>
  <si>
    <t>Remont drogi gminnej Bujały - Władysławów</t>
  </si>
  <si>
    <t>Gmina Miasto Mława</t>
  </si>
  <si>
    <t>Poprawa spójności komunikacyjnej i bezpieczeństwa ruchu drogowego w mieście Mława poprzez przebudowę ulic: Kopernika, Bema i Hallera</t>
  </si>
  <si>
    <t>[L] Gmina Baranowo / Powiat Ostrołęcki</t>
  </si>
  <si>
    <t>Poprawa bezpieczeństwa i spójności komunikacyjnej dróg na terenie gminy Baranowo poprzez przebudowę drogi gminnej nr 250130W i drogi powiatowej nr 2536W</t>
  </si>
  <si>
    <t>Gmina Łochów</t>
  </si>
  <si>
    <t>Poprawa bezpieczeństwa i dostępności centrum Łochowa poprzez przebudowę ulicy Sienkiewicza</t>
  </si>
  <si>
    <t>Gmina Wyszków</t>
  </si>
  <si>
    <t>Przebudowa ciągu dróg gminnych: ul. Geodetów i ul. Zapole w Wyszkowie</t>
  </si>
  <si>
    <t>Poprawa bezpieczeństwa i spójności komunikacyjnej poprzez przebudowę ciągu dróg gminnych od drogi krajowej nr 60 Kutno - Ciechanów - Różan - Ostrów Maz. ze skrzyżowaniem z drogą powiatową nr 2572W Goworów - Ludwinowo - Kaszewiec - Kunin na odcinku Czarnowo - Szczawin - Ludwinowo - Smólnik</t>
  </si>
  <si>
    <t>Gmina Myszyniec</t>
  </si>
  <si>
    <t>Rozbudowa drogi gminnej nr 250812W Zdunek - Wydmusy (przez Ulicę)</t>
  </si>
  <si>
    <t>Gmina Boguty-Pianki</t>
  </si>
  <si>
    <t>Rozbudowa dróg gminnych Szpice-Chojnowo, Tymianki-Moderki, Tymianki-Okunie</t>
  </si>
  <si>
    <t>Gmina Andrzejewo</t>
  </si>
  <si>
    <t>Przebudowa i rozbudowa drogi gminnej nr 260107W Gołębie - Leśniewo - Kuleszki - Nienałty wraz z łącznikiem we wsi Gołębie - Leśniewo oraz drogi gminnej nr 260108W Kuleszki - Nienałty - Budziszewo lokalizacji roboczej km 0+000 - 3+317,79</t>
  </si>
  <si>
    <t>Gmina Zaręby Kościelne</t>
  </si>
  <si>
    <t>Przebudowa i rozbudowa drogi gminnej Rawy Gaczkowo - Nienałty - Szymany - Budziszewo w lok. 0+000 - 2+500,50</t>
  </si>
  <si>
    <t>Gmina Słupno</t>
  </si>
  <si>
    <t>Arkadia Mazowiecka - Przebudowa drogi gminnej w m. Liszyno - Wykowo - droga 291687W</t>
  </si>
  <si>
    <t>Gmina Tarczyn</t>
  </si>
  <si>
    <t>Przebudowa dróg gminnych nr 280643W, 280640W i 280641W na terenie gminy Tarczyn</t>
  </si>
  <si>
    <t>Gmina Miasto Garwolin</t>
  </si>
  <si>
    <t>Remont mostu w ciągu ulic: Kościuszki i Aleja Legionów w Garwolinie na pasie jazdy w kierunku Lublin - Warszawa</t>
  </si>
  <si>
    <t>Poprawa warunków ruchu i bezpieczeństwa w systemie komunikacyjnym Miasta Przasnysza poprzez przebudowę ulic S. Starzyńskiego i Różanej oraz remont mostu w ul. Przemysłowej</t>
  </si>
  <si>
    <t>[L] Gmina Długosiodło / Powiat Wyszkowski</t>
  </si>
  <si>
    <t>Przebudowa drogi gminnej nr 440226W Olszaki - Adamowo - Zygmuntowo (łącznie z oznakowaniem skrzyżowań z drogą gminną Przetycz Włościańska Zygmuntowo i drogą powiatową nr 4408W), remont drogi gminnej Przetycz Włościańska - Zygmuntowo i przebudowa chodnika przy drodze powiatowej nr 4408W w miejscowości Sieczychy na terenie Gminy Długosiodło</t>
  </si>
  <si>
    <t>Przebudowa ulicy Kazimierza Wielkiego w Płocku drogi gminnej nr 520023W</t>
  </si>
  <si>
    <t>Gmina Łąck</t>
  </si>
  <si>
    <t>Przebudowa drogi gminnej nr 290709W relacji DK60 - Wincentów wraz z budową ścieżki rowerowej</t>
  </si>
  <si>
    <t>Gmina Zwoleń</t>
  </si>
  <si>
    <t>Przebudowa ul. Ludowej wraz z zatokami parkingowymi w ul. Mickiewicza w Zwoleniu</t>
  </si>
  <si>
    <t>Poprawa spójności komunikacyjnej i bezpieczeństwa w Gminie Żabia Wola poprzez przebudowę drogi gminnej nr 150614 ul. Główna w Petrykozach - etap I</t>
  </si>
  <si>
    <t>Gmina Jadów</t>
  </si>
  <si>
    <t>Poprawa bezpieczeństwa w ruchu drogowym poprzez budowę drogi gminnej nr 430223W Starowola - Zawiszyn</t>
  </si>
  <si>
    <t>Gmina i Miasto Przysucha</t>
  </si>
  <si>
    <t>Przebudowa powiązanych ze sobą funkcjonalnie dróg gminnych w ulicach Warszawska i Partyzantów w Przysusze</t>
  </si>
  <si>
    <t>Gmina Miasto Ząbki</t>
  </si>
  <si>
    <t>Przebudowa i budowa drogi w ulicy Wyzwolenia w Ząbkach</t>
  </si>
  <si>
    <t>Przebudowa odcinka drogi gminnej nr 400305W w miejscowości Mirówek</t>
  </si>
  <si>
    <t>Gmina Kowala</t>
  </si>
  <si>
    <t>Przebudowa i remont dróg gminnych nr 350605W i 350608W w miejscowościach Kowala - Maliszów - Grabina poprawiających spójność komunikacyjną pomiędzy drogami wojewódzkimi nr 733 i nr 744 w Gminie Kowala</t>
  </si>
  <si>
    <t>Gmina Miasto Płońsk</t>
  </si>
  <si>
    <t>Poprawa bezpieczeństwa ruchu oraz spójności komunikacyjnej poprzez remont dróg gminnych w Płońsku</t>
  </si>
  <si>
    <t>P</t>
  </si>
  <si>
    <t>B</t>
  </si>
  <si>
    <t>R</t>
  </si>
  <si>
    <t>Suma</t>
  </si>
  <si>
    <t>Powiat Radomski</t>
  </si>
  <si>
    <t>Powiat Siedlecki</t>
  </si>
  <si>
    <t>Przebudowa drogi powiatowej nr 3515W Jedlińsk - Bartodzieje - Łukawa - Głowaczów - (III etap) odcinek długości 3675 m teren gminy Jedlińsk i Jastrzębia</t>
  </si>
  <si>
    <t>Poprawa układu komunikacyjnego na terenie Powiatu Siedleckiego poprzez przebudowę dróg powiatowych nr 3621W Przesmyki - Dąbrowa oraz nr 3622 Mordy - Przesmyki - Kamianki - Dąbrowa na odcinku Kamianki Wańki - Dąbrowa</t>
  </si>
  <si>
    <t>Przebudowa drogi powaitowej nr 2223W Mińsk Mazowiecki - Wólka Czrnińska na odc. Od km 0+730,60 do km 2+381,90 o dł. 1651,30</t>
  </si>
  <si>
    <t>Przebudowa drogi powiatowej nr 2608W Andrzejewo - Jabłonowo - Leśniewo - Szulborze - Zuzela i nr 2618W Szulborze Wielkie - Uścianek Dębianka</t>
  </si>
  <si>
    <t>Gmina Zbuczyn</t>
  </si>
  <si>
    <t>Przebudowa ulicy Słonecznej w Zbuczynie</t>
  </si>
  <si>
    <t>Gmina Szulborze Wielkie</t>
  </si>
  <si>
    <t>Gmina Płońsk</t>
  </si>
  <si>
    <t>Gmina Łyse</t>
  </si>
  <si>
    <t>Gmina Brwinów</t>
  </si>
  <si>
    <t>Remont drogi gminnej nr 260945W Helenowo - Gostkowo w lokalizacji km 0+000 - 2+280,10</t>
  </si>
  <si>
    <t>Przebudowa dróg w miejscowościach Ćwiklin - Cieciórki - Ćwiklinek - Szymaki w celu zwiększenia bezpieczeństwa - dostępności - rozwoju na drogach lokalnych Gminy Płońsk stanowiących połączenie z drogą krajową nr 7</t>
  </si>
  <si>
    <t>Przebudowa drogi gminnej Baba - Charubin Nr 250702W w obrębie ewidencyjnym Złota Góra i Plewki od km 0+000,00 do km 3+050,32</t>
  </si>
  <si>
    <t>Przebudowa dróg gminnych w ciągu komunikacyjnym łączącym drogę wojewódzką nr 719 ul. Obwodnica w mieście Brwinowie, drogę wojewódzką nr 720 ul. Natalińską we wsi Otrębusy oraz drogę gminną ul. Bukową w mieście Podkowa Leśna</t>
  </si>
  <si>
    <t>Powiat Grodziski</t>
  </si>
  <si>
    <t>Gmina Halinów</t>
  </si>
  <si>
    <t>Gmina Liw</t>
  </si>
  <si>
    <t>Gmina Siedlce</t>
  </si>
  <si>
    <t>Gmina Garbatka - Letnisko</t>
  </si>
  <si>
    <t>Gmina Raciąż</t>
  </si>
  <si>
    <t>Przebudowa drogi 1505 Grodzisk Maz. - Józefina - odc. III</t>
  </si>
  <si>
    <t>Gmina Sulejówek</t>
  </si>
  <si>
    <t>Poprawa połączenia komunikacyjnego Gminy Halinów z Miastem Sulejówek poprzez remont nawierzchni ciągu ulic Armii Krajowej, ul. Bema i ul. Narutowicza w Sulejówku</t>
  </si>
  <si>
    <t>Przebudowa dróg gminnych w miejscowościach: Kąty, Bronisławy, Adamowa Góra, Janów: Odcinek I - Gmina Sochaczew, Odcinek II - Gmina Młodzieszyn</t>
  </si>
  <si>
    <t>Poprawa połączenia komunikacyjnego Gminy Halinów z Miastem Sulejówek poprzez remont nawierzchni drogi gminnej ul. Warszawskiej w Długiej Szlacheckiej</t>
  </si>
  <si>
    <t>Przebudowa drogi gminnej Ludwinów - Tończa - etap I</t>
  </si>
  <si>
    <t>Przebudowa drogi gminnej w miejscowości Ujrzanów - Etap I</t>
  </si>
  <si>
    <t>Przebudowa drogi gminnej w m. Brzustów, Gmina Garbatka - Letnisko w km 0+000 - 0+995</t>
  </si>
  <si>
    <t>Przebudowa drogi gminnej nr 301005W Cieciersk - Kraszewo - Sławęcin</t>
  </si>
  <si>
    <t>Powiat Wyszkowski</t>
  </si>
  <si>
    <t>Zmniejszono dofinansowanie
o 597 181,00 zł</t>
  </si>
  <si>
    <t>Projekt zakwalifikowano do dofinansowania</t>
  </si>
  <si>
    <t>Budowa drogi powiatowej nr 4414W na odcinku Wyszków - Rybno - Kręgi - Somianka - etap I</t>
  </si>
  <si>
    <t>Zwiększono dofinansowanie 
o 484 134,00 zł do kwoty wnioskowanej dotacji</t>
  </si>
  <si>
    <t>Zmniejszono dofinansowanie 
o 658 264,00 zł</t>
  </si>
  <si>
    <t xml:space="preserve">Zmniejszono dofinansowanie 
o 216 420,00 zł </t>
  </si>
  <si>
    <t xml:space="preserve">Zmniejszono dofinansowanie 
o 4 857,00 zł </t>
  </si>
  <si>
    <t>Zmniejszono dofinansowanie 
o 4 878,00 zł</t>
  </si>
  <si>
    <t>Zmniejszono dofinansowanie 
o 1 245 239,00 zł</t>
  </si>
  <si>
    <t>Zmniejszono dofinansowanie 
o 339 967,00 zł</t>
  </si>
  <si>
    <t xml:space="preserve">Zmniejszono dofinansowanie 
o 58 078,00 zł </t>
  </si>
  <si>
    <t>[L] Gmina Sochaczew / Gmina Młodzieszyn</t>
  </si>
  <si>
    <t>Miasto i Gmina Serock</t>
  </si>
  <si>
    <t>Przebudowa nawierzchni dróg gminnych od drogi krajowej nr 61 do szkoły w Jadwisinie</t>
  </si>
  <si>
    <t>Zmniejszono dofinansowanie 
o 158 399,00 zł</t>
  </si>
  <si>
    <t>Projekt został zakwalifikowany do dofinansowania, z uwagi na limit środków wysokość dofinansowania została zmniejszona z kwoty 
717 901,00 zł do kwoty 
434 188,00 zł</t>
  </si>
  <si>
    <t>Lista zmieniona nr 3</t>
  </si>
  <si>
    <t>Zmniejszono dofinansowanie 
o 616 674,00 zł</t>
  </si>
  <si>
    <t xml:space="preserve">Zmniejszono dofinansowanie 
o 18 365,00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</si>
</sst>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4" fillId="0" borderId="0"/>
  </cellStyleXfs>
  <cellXfs count="93">
    <xf numFmtId="0" fontId="0" fillId="0" borderId="0" xfId="0"/>
    <xf numFmtId="0" fontId="9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4" fontId="15" fillId="2" borderId="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2 2" xfId="3"/>
    <cellStyle name="Normalny 3" xfId="1"/>
  </cellStyles>
  <dxfs count="1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view="pageBreakPreview" zoomScale="115" zoomScaleNormal="100" zoomScaleSheetLayoutView="115" workbookViewId="0">
      <selection activeCell="I104" sqref="I104"/>
    </sheetView>
  </sheetViews>
  <sheetFormatPr defaultColWidth="8.85546875" defaultRowHeight="11.25" x14ac:dyDescent="0.2"/>
  <cols>
    <col min="1" max="1" width="3.7109375" style="8" customWidth="1"/>
    <col min="2" max="2" width="10.7109375" style="8" customWidth="1"/>
    <col min="3" max="3" width="22.7109375" style="9" customWidth="1"/>
    <col min="4" max="4" width="40.7109375" style="8" customWidth="1"/>
    <col min="5" max="6" width="10.7109375" style="8" customWidth="1"/>
    <col min="7" max="7" width="15.140625" style="8" customWidth="1"/>
    <col min="8" max="8" width="5.7109375" style="8" customWidth="1"/>
    <col min="9" max="9" width="20.7109375" style="8" customWidth="1"/>
    <col min="10" max="10" width="4.28515625" style="2" hidden="1" customWidth="1"/>
    <col min="11" max="11" width="11.42578125" style="2" hidden="1" customWidth="1"/>
    <col min="12" max="14" width="8" style="2" hidden="1" customWidth="1"/>
    <col min="15" max="16384" width="8.85546875" style="2"/>
  </cols>
  <sheetData>
    <row r="1" spans="1:9" x14ac:dyDescent="0.2">
      <c r="A1" s="35"/>
      <c r="B1" s="21"/>
      <c r="C1" s="21"/>
      <c r="D1" s="36"/>
      <c r="E1" s="21"/>
      <c r="F1" s="21"/>
      <c r="G1" s="21"/>
      <c r="H1" s="21"/>
      <c r="I1" s="36"/>
    </row>
    <row r="2" spans="1:9" ht="14.25" x14ac:dyDescent="0.2">
      <c r="A2" s="76" t="s">
        <v>13</v>
      </c>
      <c r="B2" s="74"/>
      <c r="C2" s="74"/>
      <c r="D2" s="75"/>
      <c r="E2" s="13"/>
      <c r="F2" s="13"/>
      <c r="G2" s="13"/>
      <c r="H2" s="13"/>
      <c r="I2" s="25"/>
    </row>
    <row r="3" spans="1:9" ht="14.25" x14ac:dyDescent="0.2">
      <c r="A3" s="76" t="s">
        <v>32</v>
      </c>
      <c r="B3" s="77"/>
      <c r="C3" s="77"/>
      <c r="D3" s="78"/>
      <c r="E3" s="73" t="s">
        <v>15</v>
      </c>
      <c r="F3" s="74"/>
      <c r="G3" s="74"/>
      <c r="H3" s="74"/>
      <c r="I3" s="75"/>
    </row>
    <row r="4" spans="1:9" x14ac:dyDescent="0.2">
      <c r="A4" s="41"/>
      <c r="B4" s="13"/>
      <c r="C4" s="13"/>
      <c r="D4" s="25"/>
      <c r="E4" s="13"/>
      <c r="F4" s="13"/>
      <c r="G4" s="13"/>
      <c r="H4" s="13"/>
      <c r="I4" s="25"/>
    </row>
    <row r="5" spans="1:9" ht="14.25" x14ac:dyDescent="0.2">
      <c r="A5" s="41"/>
      <c r="B5" s="13"/>
      <c r="C5" s="13"/>
      <c r="D5" s="25"/>
      <c r="E5" s="73" t="s">
        <v>33</v>
      </c>
      <c r="F5" s="74"/>
      <c r="G5" s="74"/>
      <c r="H5" s="74"/>
      <c r="I5" s="75"/>
    </row>
    <row r="6" spans="1:9" x14ac:dyDescent="0.2">
      <c r="A6" s="41"/>
      <c r="B6" s="13"/>
      <c r="C6" s="13"/>
      <c r="D6" s="25"/>
      <c r="E6" s="13"/>
      <c r="F6" s="13"/>
      <c r="G6" s="13"/>
      <c r="H6" s="13"/>
      <c r="I6" s="25"/>
    </row>
    <row r="7" spans="1:9" x14ac:dyDescent="0.2">
      <c r="A7" s="41"/>
      <c r="B7" s="13"/>
      <c r="C7" s="13"/>
      <c r="D7" s="25"/>
      <c r="E7" s="13"/>
      <c r="F7" s="13"/>
      <c r="G7" s="13"/>
      <c r="H7" s="13"/>
      <c r="I7" s="25"/>
    </row>
    <row r="8" spans="1:9" ht="14.25" x14ac:dyDescent="0.2">
      <c r="A8" s="41"/>
      <c r="B8" s="13"/>
      <c r="C8" s="13"/>
      <c r="D8" s="25"/>
      <c r="E8" s="73" t="s">
        <v>59</v>
      </c>
      <c r="F8" s="74"/>
      <c r="G8" s="74"/>
      <c r="H8" s="74"/>
      <c r="I8" s="75"/>
    </row>
    <row r="9" spans="1:9" s="3" customFormat="1" ht="15" x14ac:dyDescent="0.25">
      <c r="A9" s="76"/>
      <c r="B9" s="74"/>
      <c r="C9" s="74"/>
      <c r="D9" s="75"/>
      <c r="E9" s="73"/>
      <c r="F9" s="77"/>
      <c r="G9" s="77"/>
      <c r="H9" s="77"/>
      <c r="I9" s="78"/>
    </row>
    <row r="10" spans="1:9" x14ac:dyDescent="0.2">
      <c r="A10" s="37"/>
      <c r="B10" s="38"/>
      <c r="C10" s="38"/>
      <c r="D10" s="39"/>
      <c r="E10" s="38"/>
      <c r="F10" s="38"/>
      <c r="G10" s="38"/>
      <c r="H10" s="38"/>
      <c r="I10" s="39"/>
    </row>
    <row r="11" spans="1:9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">
      <c r="A12" s="35"/>
      <c r="B12" s="21"/>
      <c r="C12" s="21"/>
      <c r="D12" s="21"/>
      <c r="E12" s="21"/>
      <c r="F12" s="21"/>
      <c r="G12" s="21"/>
      <c r="H12" s="21"/>
      <c r="I12" s="36"/>
    </row>
    <row r="13" spans="1:9" s="4" customFormat="1" ht="18.75" x14ac:dyDescent="0.3">
      <c r="A13" s="79" t="s">
        <v>206</v>
      </c>
      <c r="B13" s="80"/>
      <c r="C13" s="80"/>
      <c r="D13" s="80"/>
      <c r="E13" s="80"/>
      <c r="F13" s="80"/>
      <c r="G13" s="80"/>
      <c r="H13" s="80"/>
      <c r="I13" s="81"/>
    </row>
    <row r="14" spans="1:9" s="5" customFormat="1" ht="15.75" x14ac:dyDescent="0.25">
      <c r="A14" s="82" t="s">
        <v>17</v>
      </c>
      <c r="B14" s="83"/>
      <c r="C14" s="83"/>
      <c r="D14" s="83"/>
      <c r="E14" s="83"/>
      <c r="F14" s="83"/>
      <c r="G14" s="83"/>
      <c r="H14" s="83"/>
      <c r="I14" s="84"/>
    </row>
    <row r="15" spans="1:9" s="5" customFormat="1" ht="15.75" x14ac:dyDescent="0.25">
      <c r="A15" s="82" t="s">
        <v>16</v>
      </c>
      <c r="B15" s="83"/>
      <c r="C15" s="83"/>
      <c r="D15" s="83"/>
      <c r="E15" s="83"/>
      <c r="F15" s="83"/>
      <c r="G15" s="83"/>
      <c r="H15" s="83"/>
      <c r="I15" s="84"/>
    </row>
    <row r="16" spans="1:9" x14ac:dyDescent="0.2">
      <c r="A16" s="37"/>
      <c r="B16" s="38"/>
      <c r="C16" s="38"/>
      <c r="D16" s="38"/>
      <c r="E16" s="38"/>
      <c r="F16" s="38"/>
      <c r="G16" s="38"/>
      <c r="H16" s="38"/>
      <c r="I16" s="39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4" s="6" customFormat="1" ht="12.75" x14ac:dyDescent="0.2">
      <c r="A18" s="85" t="s">
        <v>14</v>
      </c>
      <c r="B18" s="88"/>
      <c r="C18" s="88"/>
      <c r="D18" s="88"/>
      <c r="E18" s="88"/>
      <c r="F18" s="88"/>
      <c r="G18" s="88"/>
      <c r="H18" s="88"/>
      <c r="I18" s="89"/>
    </row>
    <row r="19" spans="1:14" s="10" customFormat="1" ht="17.25" customHeight="1" x14ac:dyDescent="0.15">
      <c r="A19" s="42"/>
      <c r="B19" s="15"/>
      <c r="C19" s="40" t="s">
        <v>12</v>
      </c>
      <c r="D19" s="40"/>
      <c r="E19" s="40" t="s">
        <v>7</v>
      </c>
      <c r="F19" s="40" t="s">
        <v>6</v>
      </c>
      <c r="G19" s="40" t="s">
        <v>5</v>
      </c>
      <c r="H19" s="15"/>
      <c r="I19" s="45"/>
    </row>
    <row r="20" spans="1:14" x14ac:dyDescent="0.2">
      <c r="A20" s="41"/>
      <c r="B20" s="13"/>
      <c r="C20" s="32">
        <f>COUNTA(G29:G71)</f>
        <v>30</v>
      </c>
      <c r="D20" s="16" t="s">
        <v>18</v>
      </c>
      <c r="E20" s="49">
        <f>E72</f>
        <v>134745.65000000002</v>
      </c>
      <c r="F20" s="49">
        <f>F72</f>
        <v>51148211.680000007</v>
      </c>
      <c r="G20" s="49">
        <f>G72</f>
        <v>49193400</v>
      </c>
      <c r="H20" s="13"/>
      <c r="I20" s="25"/>
    </row>
    <row r="21" spans="1:14" ht="12" thickBot="1" x14ac:dyDescent="0.25">
      <c r="A21" s="41"/>
      <c r="B21" s="13"/>
      <c r="C21" s="33">
        <f>COUNTA(G79:G145)</f>
        <v>49</v>
      </c>
      <c r="D21" s="17" t="s">
        <v>19</v>
      </c>
      <c r="E21" s="50">
        <f>E146</f>
        <v>106255.11000000004</v>
      </c>
      <c r="F21" s="50">
        <f>F146</f>
        <v>50114187.159999996</v>
      </c>
      <c r="G21" s="50">
        <f>G146</f>
        <v>47256600</v>
      </c>
      <c r="H21" s="13"/>
      <c r="I21" s="25"/>
    </row>
    <row r="22" spans="1:14" s="10" customFormat="1" ht="12.75" thickTop="1" thickBot="1" x14ac:dyDescent="0.2">
      <c r="A22" s="43"/>
      <c r="B22" s="15"/>
      <c r="C22" s="34">
        <f>SUM(C20:C21)</f>
        <v>79</v>
      </c>
      <c r="D22" s="18" t="s">
        <v>27</v>
      </c>
      <c r="E22" s="47">
        <f>SUM(E20:E21)</f>
        <v>241000.76000000007</v>
      </c>
      <c r="F22" s="55">
        <f>SUM(F20:F21)</f>
        <v>101262398.84</v>
      </c>
      <c r="G22" s="47">
        <f>SUM(G20:G21)</f>
        <v>96450000</v>
      </c>
      <c r="H22" s="15"/>
      <c r="I22" s="46"/>
    </row>
    <row r="23" spans="1:14" ht="12" thickTop="1" x14ac:dyDescent="0.2">
      <c r="A23" s="41"/>
      <c r="B23" s="13"/>
      <c r="C23" s="13"/>
      <c r="D23" s="16" t="s">
        <v>9</v>
      </c>
      <c r="E23" s="49">
        <f>E73+E147</f>
        <v>199552.53999999998</v>
      </c>
      <c r="F23" s="26"/>
      <c r="G23" s="27"/>
      <c r="H23" s="13"/>
      <c r="I23" s="25"/>
    </row>
    <row r="24" spans="1:14" x14ac:dyDescent="0.2">
      <c r="A24" s="41"/>
      <c r="B24" s="13"/>
      <c r="C24" s="13"/>
      <c r="D24" s="19" t="s">
        <v>30</v>
      </c>
      <c r="E24" s="51">
        <f>E74+E148</f>
        <v>26107.329999999998</v>
      </c>
      <c r="F24" s="26"/>
      <c r="G24" s="28"/>
      <c r="H24" s="13"/>
      <c r="I24" s="25"/>
    </row>
    <row r="25" spans="1:14" x14ac:dyDescent="0.2">
      <c r="A25" s="41"/>
      <c r="B25" s="13"/>
      <c r="C25" s="13"/>
      <c r="D25" s="20" t="s">
        <v>31</v>
      </c>
      <c r="E25" s="52">
        <f>E75+E149</f>
        <v>15340.89</v>
      </c>
      <c r="F25" s="26"/>
      <c r="G25" s="28"/>
      <c r="H25" s="13"/>
      <c r="I25" s="39"/>
    </row>
    <row r="26" spans="1:14" s="1" customFormat="1" ht="12" x14ac:dyDescent="0.2">
      <c r="A26" s="92"/>
      <c r="B26" s="92"/>
      <c r="C26" s="92"/>
      <c r="D26" s="92"/>
      <c r="E26" s="92"/>
      <c r="F26" s="92"/>
      <c r="G26" s="92"/>
      <c r="H26" s="92"/>
      <c r="I26" s="92"/>
    </row>
    <row r="27" spans="1:14" s="7" customFormat="1" ht="12.75" x14ac:dyDescent="0.2">
      <c r="A27" s="85" t="s">
        <v>8</v>
      </c>
      <c r="B27" s="90"/>
      <c r="C27" s="90"/>
      <c r="D27" s="90"/>
      <c r="E27" s="90"/>
      <c r="F27" s="90"/>
      <c r="G27" s="90"/>
      <c r="H27" s="90"/>
      <c r="I27" s="91"/>
    </row>
    <row r="28" spans="1:14" s="11" customFormat="1" ht="16.5" customHeight="1" x14ac:dyDescent="0.15">
      <c r="A28" s="40" t="s">
        <v>0</v>
      </c>
      <c r="B28" s="40" t="s">
        <v>1</v>
      </c>
      <c r="C28" s="40" t="s">
        <v>11</v>
      </c>
      <c r="D28" s="40" t="s">
        <v>2</v>
      </c>
      <c r="E28" s="40" t="s">
        <v>7</v>
      </c>
      <c r="F28" s="40" t="s">
        <v>6</v>
      </c>
      <c r="G28" s="60" t="s">
        <v>5</v>
      </c>
      <c r="H28" s="40" t="s">
        <v>3</v>
      </c>
      <c r="I28" s="40" t="s">
        <v>4</v>
      </c>
      <c r="L28" s="11" t="s">
        <v>154</v>
      </c>
      <c r="M28" s="11" t="s">
        <v>155</v>
      </c>
      <c r="N28" s="11" t="s">
        <v>156</v>
      </c>
    </row>
    <row r="29" spans="1:14" s="12" customFormat="1" ht="48.75" customHeight="1" x14ac:dyDescent="0.2">
      <c r="A29" s="19">
        <v>1</v>
      </c>
      <c r="B29" s="63">
        <v>101</v>
      </c>
      <c r="C29" s="16" t="s">
        <v>35</v>
      </c>
      <c r="D29" s="16" t="s">
        <v>60</v>
      </c>
      <c r="E29" s="49">
        <v>3642.64</v>
      </c>
      <c r="F29" s="51">
        <v>2308546.15</v>
      </c>
      <c r="G29" s="51">
        <v>2308546</v>
      </c>
      <c r="H29" s="29">
        <v>35</v>
      </c>
      <c r="I29" s="64"/>
      <c r="K29" s="56">
        <v>4617092.1500000004</v>
      </c>
      <c r="L29" s="56"/>
      <c r="M29" s="56">
        <v>3642.64</v>
      </c>
      <c r="N29" s="56"/>
    </row>
    <row r="30" spans="1:14" ht="56.25" customHeight="1" x14ac:dyDescent="0.2">
      <c r="A30" s="19">
        <v>2</v>
      </c>
      <c r="B30" s="64">
        <v>84</v>
      </c>
      <c r="C30" s="19" t="s">
        <v>61</v>
      </c>
      <c r="D30" s="19" t="s">
        <v>62</v>
      </c>
      <c r="E30" s="51">
        <v>5380</v>
      </c>
      <c r="F30" s="51">
        <v>2482534.13</v>
      </c>
      <c r="G30" s="51">
        <v>2482533</v>
      </c>
      <c r="H30" s="30">
        <v>35</v>
      </c>
      <c r="I30" s="64"/>
      <c r="K30" s="56">
        <v>4965067.13</v>
      </c>
      <c r="L30" s="56">
        <v>5380</v>
      </c>
      <c r="M30" s="56"/>
      <c r="N30" s="56"/>
    </row>
    <row r="31" spans="1:14" ht="48.75" customHeight="1" x14ac:dyDescent="0.2">
      <c r="A31" s="19">
        <v>3</v>
      </c>
      <c r="B31" s="64">
        <v>170</v>
      </c>
      <c r="C31" s="19" t="s">
        <v>51</v>
      </c>
      <c r="D31" s="19" t="s">
        <v>63</v>
      </c>
      <c r="E31" s="51">
        <v>14355</v>
      </c>
      <c r="F31" s="51">
        <v>3868354.27</v>
      </c>
      <c r="G31" s="51">
        <v>3000000</v>
      </c>
      <c r="H31" s="30">
        <v>35</v>
      </c>
      <c r="I31" s="65"/>
      <c r="K31" s="56">
        <v>6868354.2699999996</v>
      </c>
      <c r="L31" s="56">
        <v>14355</v>
      </c>
      <c r="M31" s="56"/>
      <c r="N31" s="56"/>
    </row>
    <row r="32" spans="1:14" ht="48.75" customHeight="1" x14ac:dyDescent="0.2">
      <c r="A32" s="19">
        <v>4</v>
      </c>
      <c r="B32" s="64">
        <v>47</v>
      </c>
      <c r="C32" s="19" t="s">
        <v>49</v>
      </c>
      <c r="D32" s="19" t="s">
        <v>64</v>
      </c>
      <c r="E32" s="51">
        <v>3100</v>
      </c>
      <c r="F32" s="51">
        <v>1925457.98</v>
      </c>
      <c r="G32" s="51">
        <v>1925456</v>
      </c>
      <c r="H32" s="30">
        <v>34.799999999999997</v>
      </c>
      <c r="I32" s="64"/>
      <c r="K32" s="56">
        <v>3850913.98</v>
      </c>
      <c r="L32" s="56">
        <v>3100</v>
      </c>
      <c r="M32" s="56"/>
      <c r="N32" s="56"/>
    </row>
    <row r="33" spans="1:14" ht="48.75" customHeight="1" x14ac:dyDescent="0.2">
      <c r="A33" s="19">
        <v>5</v>
      </c>
      <c r="B33" s="64">
        <v>75</v>
      </c>
      <c r="C33" s="19" t="s">
        <v>65</v>
      </c>
      <c r="D33" s="19" t="s">
        <v>66</v>
      </c>
      <c r="E33" s="51">
        <v>3569.58</v>
      </c>
      <c r="F33" s="51">
        <v>787643.33</v>
      </c>
      <c r="G33" s="51">
        <v>787642</v>
      </c>
      <c r="H33" s="30">
        <v>34.6</v>
      </c>
      <c r="I33" s="64"/>
      <c r="K33" s="56">
        <v>1575285.33</v>
      </c>
      <c r="L33" s="56">
        <v>3569.58</v>
      </c>
      <c r="M33" s="56"/>
      <c r="N33" s="56"/>
    </row>
    <row r="34" spans="1:14" ht="48.75" customHeight="1" x14ac:dyDescent="0.2">
      <c r="A34" s="19">
        <v>6</v>
      </c>
      <c r="B34" s="64">
        <v>171</v>
      </c>
      <c r="C34" s="19" t="s">
        <v>51</v>
      </c>
      <c r="D34" s="19" t="s">
        <v>67</v>
      </c>
      <c r="E34" s="51">
        <v>7942</v>
      </c>
      <c r="F34" s="51">
        <v>2250140.36</v>
      </c>
      <c r="G34" s="51">
        <v>2250140</v>
      </c>
      <c r="H34" s="30">
        <v>34.6</v>
      </c>
      <c r="I34" s="64"/>
      <c r="K34" s="56">
        <v>4500280.3600000003</v>
      </c>
      <c r="L34" s="56">
        <v>7942</v>
      </c>
      <c r="M34" s="56"/>
      <c r="N34" s="56"/>
    </row>
    <row r="35" spans="1:14" ht="48.75" customHeight="1" x14ac:dyDescent="0.2">
      <c r="A35" s="19">
        <v>7</v>
      </c>
      <c r="B35" s="64">
        <v>3</v>
      </c>
      <c r="C35" s="19" t="s">
        <v>37</v>
      </c>
      <c r="D35" s="19" t="s">
        <v>68</v>
      </c>
      <c r="E35" s="51">
        <v>13406</v>
      </c>
      <c r="F35" s="51">
        <v>611254.4</v>
      </c>
      <c r="G35" s="51">
        <v>611254</v>
      </c>
      <c r="H35" s="30">
        <v>34</v>
      </c>
      <c r="I35" s="64"/>
      <c r="K35" s="56">
        <v>1222508.3999999999</v>
      </c>
      <c r="L35" s="56">
        <v>13406</v>
      </c>
      <c r="M35" s="56"/>
      <c r="N35" s="56"/>
    </row>
    <row r="36" spans="1:14" ht="67.5" x14ac:dyDescent="0.2">
      <c r="A36" s="19">
        <v>8</v>
      </c>
      <c r="B36" s="64">
        <v>67</v>
      </c>
      <c r="C36" s="19" t="s">
        <v>39</v>
      </c>
      <c r="D36" s="19" t="s">
        <v>69</v>
      </c>
      <c r="E36" s="51">
        <v>2745.31</v>
      </c>
      <c r="F36" s="51">
        <v>628024.06000000006</v>
      </c>
      <c r="G36" s="51">
        <v>628023</v>
      </c>
      <c r="H36" s="30">
        <v>34</v>
      </c>
      <c r="I36" s="64"/>
      <c r="K36" s="56">
        <v>1256047.06</v>
      </c>
      <c r="L36" s="56">
        <v>705.31</v>
      </c>
      <c r="M36" s="56">
        <v>2040</v>
      </c>
      <c r="N36" s="56"/>
    </row>
    <row r="37" spans="1:14" ht="48.75" customHeight="1" x14ac:dyDescent="0.2">
      <c r="A37" s="19">
        <v>9</v>
      </c>
      <c r="B37" s="61">
        <v>21</v>
      </c>
      <c r="C37" s="20" t="s">
        <v>70</v>
      </c>
      <c r="D37" s="20" t="s">
        <v>71</v>
      </c>
      <c r="E37" s="52">
        <v>3668.32</v>
      </c>
      <c r="F37" s="51">
        <v>965206.38</v>
      </c>
      <c r="G37" s="51">
        <v>965205</v>
      </c>
      <c r="H37" s="31">
        <v>34</v>
      </c>
      <c r="I37" s="64"/>
      <c r="K37" s="56">
        <v>1930411.38</v>
      </c>
      <c r="L37" s="56">
        <v>3668.32</v>
      </c>
      <c r="M37" s="56"/>
      <c r="N37" s="56"/>
    </row>
    <row r="38" spans="1:14" ht="22.5" x14ac:dyDescent="0.2">
      <c r="A38" s="19">
        <v>10</v>
      </c>
      <c r="B38" s="61">
        <v>104</v>
      </c>
      <c r="C38" s="20" t="s">
        <v>48</v>
      </c>
      <c r="D38" s="20" t="s">
        <v>72</v>
      </c>
      <c r="E38" s="52">
        <v>2211.02</v>
      </c>
      <c r="F38" s="51">
        <v>2673405</v>
      </c>
      <c r="G38" s="51">
        <v>2673405</v>
      </c>
      <c r="H38" s="31">
        <v>34</v>
      </c>
      <c r="I38" s="64"/>
      <c r="K38" s="56">
        <v>5346810</v>
      </c>
      <c r="L38" s="56">
        <v>2211.02</v>
      </c>
      <c r="M38" s="56"/>
      <c r="N38" s="56"/>
    </row>
    <row r="39" spans="1:14" ht="56.25" x14ac:dyDescent="0.2">
      <c r="A39" s="19">
        <v>11</v>
      </c>
      <c r="B39" s="61">
        <v>36</v>
      </c>
      <c r="C39" s="20" t="s">
        <v>73</v>
      </c>
      <c r="D39" s="19" t="s">
        <v>74</v>
      </c>
      <c r="E39" s="51">
        <v>6129</v>
      </c>
      <c r="F39" s="51">
        <v>1218858.97</v>
      </c>
      <c r="G39" s="51">
        <v>1218857</v>
      </c>
      <c r="H39" s="31">
        <v>33.799999999999997</v>
      </c>
      <c r="I39" s="61"/>
      <c r="K39" s="56">
        <v>2437715.9700000002</v>
      </c>
      <c r="L39" s="56">
        <v>6129</v>
      </c>
      <c r="M39" s="56"/>
      <c r="N39" s="56"/>
    </row>
    <row r="40" spans="1:14" ht="33.75" x14ac:dyDescent="0.2">
      <c r="A40" s="19">
        <v>12</v>
      </c>
      <c r="B40" s="61">
        <v>38</v>
      </c>
      <c r="C40" s="20" t="s">
        <v>75</v>
      </c>
      <c r="D40" s="19" t="s">
        <v>76</v>
      </c>
      <c r="E40" s="51">
        <v>3566.5</v>
      </c>
      <c r="F40" s="51">
        <v>1422301.54</v>
      </c>
      <c r="G40" s="51">
        <v>1422301</v>
      </c>
      <c r="H40" s="31">
        <v>33.6</v>
      </c>
      <c r="I40" s="61"/>
      <c r="K40" s="56">
        <v>2844602.54</v>
      </c>
      <c r="L40" s="56">
        <v>3566.5</v>
      </c>
      <c r="M40" s="56"/>
      <c r="N40" s="56"/>
    </row>
    <row r="41" spans="1:14" ht="56.25" x14ac:dyDescent="0.2">
      <c r="A41" s="19">
        <v>13</v>
      </c>
      <c r="B41" s="64">
        <v>50</v>
      </c>
      <c r="C41" s="19" t="s">
        <v>77</v>
      </c>
      <c r="D41" s="19" t="s">
        <v>78</v>
      </c>
      <c r="E41" s="51">
        <v>1157</v>
      </c>
      <c r="F41" s="51">
        <v>1710639.81</v>
      </c>
      <c r="G41" s="51">
        <v>1710639</v>
      </c>
      <c r="H41" s="30">
        <v>33.4</v>
      </c>
      <c r="I41" s="64"/>
      <c r="K41" s="56">
        <v>3421278.81</v>
      </c>
      <c r="L41" s="56">
        <v>1157</v>
      </c>
      <c r="M41" s="56"/>
      <c r="N41" s="56"/>
    </row>
    <row r="42" spans="1:14" ht="33.75" x14ac:dyDescent="0.2">
      <c r="A42" s="19">
        <v>14</v>
      </c>
      <c r="B42" s="61">
        <v>112</v>
      </c>
      <c r="C42" s="20" t="s">
        <v>38</v>
      </c>
      <c r="D42" s="19" t="s">
        <v>79</v>
      </c>
      <c r="E42" s="51">
        <v>3600</v>
      </c>
      <c r="F42" s="51">
        <v>472953.58</v>
      </c>
      <c r="G42" s="51">
        <v>472951</v>
      </c>
      <c r="H42" s="31">
        <v>33.200000000000003</v>
      </c>
      <c r="I42" s="64"/>
      <c r="K42" s="56">
        <v>945904.58</v>
      </c>
      <c r="L42" s="56"/>
      <c r="M42" s="56"/>
      <c r="N42" s="56">
        <v>3600</v>
      </c>
    </row>
    <row r="43" spans="1:14" ht="45" x14ac:dyDescent="0.2">
      <c r="A43" s="19">
        <v>15</v>
      </c>
      <c r="B43" s="61">
        <v>57</v>
      </c>
      <c r="C43" s="20" t="s">
        <v>52</v>
      </c>
      <c r="D43" s="19" t="s">
        <v>80</v>
      </c>
      <c r="E43" s="51">
        <v>7171</v>
      </c>
      <c r="F43" s="51">
        <v>1650000</v>
      </c>
      <c r="G43" s="51">
        <v>1650000</v>
      </c>
      <c r="H43" s="31">
        <v>33</v>
      </c>
      <c r="I43" s="61"/>
      <c r="K43" s="56">
        <v>3300000</v>
      </c>
      <c r="L43" s="56">
        <v>7171</v>
      </c>
      <c r="M43" s="56"/>
      <c r="N43" s="56"/>
    </row>
    <row r="44" spans="1:14" ht="33.75" x14ac:dyDescent="0.2">
      <c r="A44" s="19">
        <v>16</v>
      </c>
      <c r="B44" s="61">
        <v>41</v>
      </c>
      <c r="C44" s="20" t="s">
        <v>36</v>
      </c>
      <c r="D44" s="19" t="s">
        <v>81</v>
      </c>
      <c r="E44" s="51">
        <v>5665.95</v>
      </c>
      <c r="F44" s="51">
        <v>1523335.26</v>
      </c>
      <c r="G44" s="51">
        <v>1523334</v>
      </c>
      <c r="H44" s="31">
        <v>33</v>
      </c>
      <c r="I44" s="64"/>
      <c r="K44" s="56">
        <v>3046669.26</v>
      </c>
      <c r="L44" s="56">
        <v>5665.95</v>
      </c>
      <c r="M44" s="56"/>
      <c r="N44" s="56"/>
    </row>
    <row r="45" spans="1:14" ht="56.25" x14ac:dyDescent="0.2">
      <c r="A45" s="19">
        <v>17</v>
      </c>
      <c r="B45" s="61">
        <v>162</v>
      </c>
      <c r="C45" s="20" t="s">
        <v>47</v>
      </c>
      <c r="D45" s="19" t="s">
        <v>82</v>
      </c>
      <c r="E45" s="51">
        <v>1803</v>
      </c>
      <c r="F45" s="51">
        <v>1618106.13</v>
      </c>
      <c r="G45" s="51">
        <v>1618105</v>
      </c>
      <c r="H45" s="31">
        <v>33</v>
      </c>
      <c r="I45" s="61"/>
      <c r="K45" s="56">
        <v>3236211.13</v>
      </c>
      <c r="L45" s="56">
        <v>1803</v>
      </c>
      <c r="M45" s="56"/>
      <c r="N45" s="56"/>
    </row>
    <row r="46" spans="1:14" ht="22.5" x14ac:dyDescent="0.2">
      <c r="A46" s="19">
        <v>18</v>
      </c>
      <c r="B46" s="61">
        <v>100</v>
      </c>
      <c r="C46" s="20" t="s">
        <v>35</v>
      </c>
      <c r="D46" s="19" t="s">
        <v>83</v>
      </c>
      <c r="E46" s="51">
        <v>1732.1</v>
      </c>
      <c r="F46" s="51">
        <v>2477432.12</v>
      </c>
      <c r="G46" s="51">
        <v>2477432</v>
      </c>
      <c r="H46" s="31">
        <v>33</v>
      </c>
      <c r="I46" s="61"/>
      <c r="K46" s="56">
        <v>4954864.12</v>
      </c>
      <c r="L46" s="56">
        <v>1732.1</v>
      </c>
      <c r="M46" s="56"/>
      <c r="N46" s="56"/>
    </row>
    <row r="47" spans="1:14" ht="67.5" x14ac:dyDescent="0.2">
      <c r="A47" s="19">
        <v>19</v>
      </c>
      <c r="B47" s="61">
        <v>137</v>
      </c>
      <c r="C47" s="20" t="s">
        <v>46</v>
      </c>
      <c r="D47" s="19" t="s">
        <v>84</v>
      </c>
      <c r="E47" s="51">
        <v>1363.72</v>
      </c>
      <c r="F47" s="51">
        <v>1781819.03</v>
      </c>
      <c r="G47" s="51">
        <v>1781818</v>
      </c>
      <c r="H47" s="31">
        <v>32.799999999999997</v>
      </c>
      <c r="I47" s="61"/>
      <c r="K47" s="56">
        <v>3563637.03</v>
      </c>
      <c r="L47" s="56">
        <v>1363.72</v>
      </c>
      <c r="M47" s="56"/>
      <c r="N47" s="56"/>
    </row>
    <row r="48" spans="1:14" ht="22.5" x14ac:dyDescent="0.2">
      <c r="A48" s="19">
        <v>20</v>
      </c>
      <c r="B48" s="61">
        <v>48</v>
      </c>
      <c r="C48" s="20" t="s">
        <v>45</v>
      </c>
      <c r="D48" s="19" t="s">
        <v>85</v>
      </c>
      <c r="E48" s="51">
        <v>10287</v>
      </c>
      <c r="F48" s="51">
        <v>2124869.0499999998</v>
      </c>
      <c r="G48" s="51">
        <v>2124868</v>
      </c>
      <c r="H48" s="31">
        <v>32.799999999999997</v>
      </c>
      <c r="I48" s="61"/>
      <c r="K48" s="56">
        <v>4249737.05</v>
      </c>
      <c r="L48" s="56">
        <v>10287</v>
      </c>
      <c r="M48" s="56"/>
      <c r="N48" s="56"/>
    </row>
    <row r="49" spans="1:14" ht="33.75" x14ac:dyDescent="0.2">
      <c r="A49" s="19">
        <v>21</v>
      </c>
      <c r="B49" s="61">
        <v>51</v>
      </c>
      <c r="C49" s="20" t="s">
        <v>77</v>
      </c>
      <c r="D49" s="19" t="s">
        <v>86</v>
      </c>
      <c r="E49" s="51">
        <v>628.53</v>
      </c>
      <c r="F49" s="51">
        <v>369766.49</v>
      </c>
      <c r="G49" s="51">
        <v>369765</v>
      </c>
      <c r="H49" s="31">
        <v>32.6</v>
      </c>
      <c r="I49" s="61"/>
      <c r="K49" s="56">
        <v>739531.49</v>
      </c>
      <c r="L49" s="56">
        <v>628.53</v>
      </c>
      <c r="M49" s="56"/>
      <c r="N49" s="56"/>
    </row>
    <row r="50" spans="1:14" ht="33.75" x14ac:dyDescent="0.2">
      <c r="A50" s="19">
        <v>22</v>
      </c>
      <c r="B50" s="61">
        <v>160</v>
      </c>
      <c r="C50" s="20" t="s">
        <v>40</v>
      </c>
      <c r="D50" s="19" t="s">
        <v>87</v>
      </c>
      <c r="E50" s="51">
        <v>3242</v>
      </c>
      <c r="F50" s="51">
        <v>986205.85</v>
      </c>
      <c r="G50" s="51">
        <v>986205</v>
      </c>
      <c r="H50" s="31">
        <v>32.6</v>
      </c>
      <c r="I50" s="61"/>
      <c r="K50" s="56">
        <v>1972410.85</v>
      </c>
      <c r="L50" s="56">
        <v>3242</v>
      </c>
      <c r="M50" s="56"/>
      <c r="N50" s="56"/>
    </row>
    <row r="51" spans="1:14" ht="22.5" x14ac:dyDescent="0.2">
      <c r="A51" s="19">
        <v>23</v>
      </c>
      <c r="B51" s="61">
        <v>134</v>
      </c>
      <c r="C51" s="20" t="s">
        <v>50</v>
      </c>
      <c r="D51" s="19" t="s">
        <v>88</v>
      </c>
      <c r="E51" s="51">
        <v>2350</v>
      </c>
      <c r="F51" s="51">
        <v>839534.21</v>
      </c>
      <c r="G51" s="51">
        <v>839532</v>
      </c>
      <c r="H51" s="31">
        <v>32.4</v>
      </c>
      <c r="I51" s="61"/>
      <c r="K51" s="56">
        <v>1679066.21</v>
      </c>
      <c r="L51" s="56">
        <v>2350</v>
      </c>
      <c r="M51" s="56"/>
      <c r="N51" s="56"/>
    </row>
    <row r="52" spans="1:14" ht="45" x14ac:dyDescent="0.2">
      <c r="A52" s="19">
        <v>24</v>
      </c>
      <c r="B52" s="61">
        <v>6</v>
      </c>
      <c r="C52" s="20" t="s">
        <v>89</v>
      </c>
      <c r="D52" s="19" t="s">
        <v>90</v>
      </c>
      <c r="E52" s="51">
        <v>4040</v>
      </c>
      <c r="F52" s="51">
        <v>897846.74</v>
      </c>
      <c r="G52" s="51">
        <v>897845</v>
      </c>
      <c r="H52" s="31">
        <v>32.4</v>
      </c>
      <c r="I52" s="61"/>
      <c r="K52" s="56">
        <v>1795691.74</v>
      </c>
      <c r="L52" s="56">
        <v>4040</v>
      </c>
      <c r="M52" s="56"/>
      <c r="N52" s="56"/>
    </row>
    <row r="53" spans="1:14" ht="33.75" x14ac:dyDescent="0.2">
      <c r="A53" s="19">
        <v>25</v>
      </c>
      <c r="B53" s="61">
        <v>79</v>
      </c>
      <c r="C53" s="61" t="s">
        <v>158</v>
      </c>
      <c r="D53" s="19" t="s">
        <v>160</v>
      </c>
      <c r="E53" s="51">
        <v>3675</v>
      </c>
      <c r="F53" s="51">
        <v>1935528.43</v>
      </c>
      <c r="G53" s="51">
        <v>1935526</v>
      </c>
      <c r="H53" s="31">
        <v>32.4</v>
      </c>
      <c r="I53" s="61"/>
      <c r="K53" s="56">
        <v>3871054.43</v>
      </c>
      <c r="L53" s="56">
        <v>3675</v>
      </c>
      <c r="M53" s="56"/>
      <c r="N53" s="56"/>
    </row>
    <row r="54" spans="1:14" ht="56.25" x14ac:dyDescent="0.2">
      <c r="A54" s="19">
        <v>26</v>
      </c>
      <c r="B54" s="64">
        <v>16</v>
      </c>
      <c r="C54" s="19" t="s">
        <v>159</v>
      </c>
      <c r="D54" s="19" t="s">
        <v>161</v>
      </c>
      <c r="E54" s="51">
        <v>9602</v>
      </c>
      <c r="F54" s="51">
        <v>3086427.52</v>
      </c>
      <c r="G54" s="51">
        <v>3000000</v>
      </c>
      <c r="H54" s="30">
        <v>32.4</v>
      </c>
      <c r="I54" s="64"/>
      <c r="K54" s="56">
        <v>6086427.5199999996</v>
      </c>
      <c r="L54" s="56">
        <v>9602</v>
      </c>
      <c r="M54" s="56"/>
      <c r="N54" s="56"/>
    </row>
    <row r="55" spans="1:14" ht="33.75" x14ac:dyDescent="0.2">
      <c r="A55" s="19">
        <v>27</v>
      </c>
      <c r="B55" s="61">
        <v>46</v>
      </c>
      <c r="C55" s="20" t="s">
        <v>49</v>
      </c>
      <c r="D55" s="19" t="s">
        <v>162</v>
      </c>
      <c r="E55" s="51">
        <v>1651.3</v>
      </c>
      <c r="F55" s="51">
        <v>674464.95</v>
      </c>
      <c r="G55" s="51">
        <v>674464</v>
      </c>
      <c r="H55" s="31">
        <v>32.200000000000003</v>
      </c>
      <c r="I55" s="61"/>
      <c r="K55" s="56">
        <v>1348928.95</v>
      </c>
      <c r="L55" s="56">
        <v>1651.3</v>
      </c>
      <c r="M55" s="56"/>
      <c r="N55" s="56"/>
    </row>
    <row r="56" spans="1:14" ht="33.75" x14ac:dyDescent="0.2">
      <c r="A56" s="19">
        <v>28</v>
      </c>
      <c r="B56" s="61">
        <v>49</v>
      </c>
      <c r="C56" s="20" t="s">
        <v>45</v>
      </c>
      <c r="D56" s="19" t="s">
        <v>163</v>
      </c>
      <c r="E56" s="51">
        <v>3278.04</v>
      </c>
      <c r="F56" s="51">
        <v>1363820.46</v>
      </c>
      <c r="G56" s="51">
        <v>1363819</v>
      </c>
      <c r="H56" s="31">
        <v>32.200000000000003</v>
      </c>
      <c r="I56" s="61" t="s">
        <v>190</v>
      </c>
      <c r="K56" s="56">
        <v>2727639.46</v>
      </c>
      <c r="L56" s="56">
        <v>3278.04</v>
      </c>
      <c r="M56" s="56"/>
      <c r="N56" s="56"/>
    </row>
    <row r="57" spans="1:14" x14ac:dyDescent="0.2">
      <c r="A57" s="19">
        <v>29</v>
      </c>
      <c r="B57" s="61">
        <v>50</v>
      </c>
      <c r="C57" s="20" t="s">
        <v>174</v>
      </c>
      <c r="D57" s="19" t="s">
        <v>180</v>
      </c>
      <c r="E57" s="51">
        <v>1408</v>
      </c>
      <c r="F57" s="51">
        <v>2493735.48</v>
      </c>
      <c r="G57" s="51">
        <v>2493735</v>
      </c>
      <c r="H57" s="31">
        <v>32.200000000000003</v>
      </c>
      <c r="I57" s="61"/>
      <c r="K57" s="56">
        <v>4987470.4800000004</v>
      </c>
      <c r="L57" s="56">
        <v>1408</v>
      </c>
      <c r="M57" s="56"/>
      <c r="N57" s="56"/>
    </row>
    <row r="58" spans="1:14" ht="22.5" x14ac:dyDescent="0.2">
      <c r="A58" s="64">
        <v>30</v>
      </c>
      <c r="B58" s="61">
        <v>65</v>
      </c>
      <c r="C58" s="61" t="s">
        <v>189</v>
      </c>
      <c r="D58" s="64" t="s">
        <v>192</v>
      </c>
      <c r="E58" s="67">
        <v>2375.64</v>
      </c>
      <c r="F58" s="67">
        <v>4000000</v>
      </c>
      <c r="G58" s="67">
        <v>3000000</v>
      </c>
      <c r="H58" s="69">
        <v>32</v>
      </c>
      <c r="I58" s="20" t="s">
        <v>191</v>
      </c>
      <c r="K58" s="56">
        <v>7000000</v>
      </c>
      <c r="L58" s="56"/>
      <c r="M58" s="56">
        <v>2375.64</v>
      </c>
      <c r="N58" s="56"/>
    </row>
    <row r="59" spans="1:14" hidden="1" x14ac:dyDescent="0.2">
      <c r="A59" s="64">
        <v>31</v>
      </c>
      <c r="B59" s="61"/>
      <c r="C59" s="61"/>
      <c r="D59" s="64"/>
      <c r="E59" s="67"/>
      <c r="F59" s="67"/>
      <c r="G59" s="68"/>
      <c r="H59" s="69"/>
      <c r="I59" s="20"/>
      <c r="K59" s="56"/>
      <c r="L59" s="56"/>
      <c r="M59" s="56"/>
      <c r="N59" s="56"/>
    </row>
    <row r="60" spans="1:14" hidden="1" x14ac:dyDescent="0.2">
      <c r="A60" s="64">
        <v>32</v>
      </c>
      <c r="B60" s="61"/>
      <c r="C60" s="61"/>
      <c r="D60" s="64"/>
      <c r="E60" s="67"/>
      <c r="F60" s="67"/>
      <c r="G60" s="67"/>
      <c r="H60" s="69"/>
      <c r="I60" s="61"/>
      <c r="K60" s="56"/>
      <c r="L60" s="56"/>
      <c r="M60" s="56"/>
      <c r="N60" s="56"/>
    </row>
    <row r="61" spans="1:14" hidden="1" x14ac:dyDescent="0.2">
      <c r="A61" s="64">
        <v>33</v>
      </c>
      <c r="B61" s="61"/>
      <c r="C61" s="61"/>
      <c r="D61" s="64"/>
      <c r="E61" s="67"/>
      <c r="F61" s="67"/>
      <c r="G61" s="67"/>
      <c r="H61" s="69"/>
      <c r="I61" s="61"/>
      <c r="K61" s="56"/>
      <c r="L61" s="56"/>
      <c r="M61" s="56"/>
      <c r="N61" s="56"/>
    </row>
    <row r="62" spans="1:14" hidden="1" x14ac:dyDescent="0.2">
      <c r="A62" s="64">
        <v>34</v>
      </c>
      <c r="B62" s="61"/>
      <c r="C62" s="61"/>
      <c r="D62" s="64"/>
      <c r="E62" s="67"/>
      <c r="F62" s="67"/>
      <c r="G62" s="67"/>
      <c r="H62" s="69"/>
      <c r="I62" s="61"/>
      <c r="K62" s="56"/>
      <c r="L62" s="56"/>
      <c r="M62" s="56"/>
      <c r="N62" s="56"/>
    </row>
    <row r="63" spans="1:14" hidden="1" x14ac:dyDescent="0.2">
      <c r="A63" s="19">
        <v>35</v>
      </c>
      <c r="B63" s="20"/>
      <c r="C63" s="20"/>
      <c r="D63" s="19"/>
      <c r="E63" s="51"/>
      <c r="F63" s="51"/>
      <c r="G63" s="51"/>
      <c r="H63" s="31"/>
      <c r="I63" s="20"/>
      <c r="K63" s="56"/>
      <c r="L63" s="56"/>
      <c r="M63" s="56"/>
      <c r="N63" s="56"/>
    </row>
    <row r="64" spans="1:14" hidden="1" x14ac:dyDescent="0.2">
      <c r="A64" s="19">
        <v>36</v>
      </c>
      <c r="B64" s="20"/>
      <c r="C64" s="20"/>
      <c r="D64" s="19"/>
      <c r="E64" s="51"/>
      <c r="F64" s="51"/>
      <c r="G64" s="51"/>
      <c r="H64" s="31"/>
      <c r="I64" s="20"/>
      <c r="K64" s="56"/>
      <c r="L64" s="56"/>
      <c r="M64" s="56"/>
      <c r="N64" s="56"/>
    </row>
    <row r="65" spans="1:14" hidden="1" x14ac:dyDescent="0.2">
      <c r="A65" s="19">
        <v>37</v>
      </c>
      <c r="B65" s="20"/>
      <c r="C65" s="20"/>
      <c r="D65" s="19"/>
      <c r="E65" s="51"/>
      <c r="F65" s="51"/>
      <c r="G65" s="51"/>
      <c r="H65" s="31"/>
      <c r="I65" s="20"/>
      <c r="K65" s="56"/>
      <c r="L65" s="56"/>
      <c r="M65" s="56"/>
      <c r="N65" s="56"/>
    </row>
    <row r="66" spans="1:14" hidden="1" x14ac:dyDescent="0.2">
      <c r="A66" s="19">
        <v>38</v>
      </c>
      <c r="B66" s="20"/>
      <c r="C66" s="20"/>
      <c r="D66" s="19"/>
      <c r="E66" s="51"/>
      <c r="F66" s="51"/>
      <c r="G66" s="51"/>
      <c r="H66" s="31"/>
      <c r="I66" s="20"/>
      <c r="K66" s="56"/>
      <c r="L66" s="56"/>
      <c r="M66" s="56"/>
      <c r="N66" s="56"/>
    </row>
    <row r="67" spans="1:14" hidden="1" x14ac:dyDescent="0.2">
      <c r="A67" s="19">
        <v>39</v>
      </c>
      <c r="B67" s="20"/>
      <c r="C67" s="20"/>
      <c r="D67" s="19"/>
      <c r="E67" s="51"/>
      <c r="F67" s="51"/>
      <c r="G67" s="51"/>
      <c r="H67" s="31"/>
      <c r="I67" s="20"/>
      <c r="K67" s="56"/>
      <c r="L67" s="56"/>
      <c r="M67" s="56"/>
      <c r="N67" s="56"/>
    </row>
    <row r="68" spans="1:14" hidden="1" x14ac:dyDescent="0.2">
      <c r="A68" s="19">
        <v>40</v>
      </c>
      <c r="B68" s="20"/>
      <c r="C68" s="20"/>
      <c r="D68" s="19"/>
      <c r="E68" s="51"/>
      <c r="F68" s="51"/>
      <c r="G68" s="51"/>
      <c r="H68" s="31"/>
      <c r="I68" s="20"/>
      <c r="K68" s="56"/>
      <c r="L68" s="56"/>
      <c r="M68" s="56"/>
      <c r="N68" s="56"/>
    </row>
    <row r="69" spans="1:14" hidden="1" x14ac:dyDescent="0.2">
      <c r="A69" s="19">
        <v>41</v>
      </c>
      <c r="B69" s="20"/>
      <c r="C69" s="20"/>
      <c r="D69" s="19"/>
      <c r="E69" s="51"/>
      <c r="F69" s="51"/>
      <c r="G69" s="51"/>
      <c r="H69" s="31"/>
      <c r="I69" s="20"/>
      <c r="K69" s="56"/>
      <c r="L69" s="56"/>
      <c r="M69" s="56"/>
      <c r="N69" s="56"/>
    </row>
    <row r="70" spans="1:14" hidden="1" x14ac:dyDescent="0.2">
      <c r="A70" s="19">
        <v>42</v>
      </c>
      <c r="B70" s="20"/>
      <c r="C70" s="20"/>
      <c r="D70" s="19"/>
      <c r="E70" s="51"/>
      <c r="F70" s="51"/>
      <c r="G70" s="51"/>
      <c r="H70" s="31"/>
      <c r="I70" s="20"/>
      <c r="K70" s="56"/>
      <c r="L70" s="56"/>
      <c r="M70" s="56"/>
      <c r="N70" s="56"/>
    </row>
    <row r="71" spans="1:14" ht="12" hidden="1" thickBot="1" x14ac:dyDescent="0.25">
      <c r="A71" s="19">
        <v>43</v>
      </c>
      <c r="B71" s="20"/>
      <c r="C71" s="20"/>
      <c r="D71" s="53"/>
      <c r="E71" s="54"/>
      <c r="F71" s="54"/>
      <c r="G71" s="54"/>
      <c r="H71" s="31"/>
      <c r="I71" s="20"/>
      <c r="K71" s="56"/>
      <c r="L71" s="56"/>
      <c r="M71" s="56"/>
      <c r="N71" s="56"/>
    </row>
    <row r="72" spans="1:14" ht="12" thickBot="1" x14ac:dyDescent="0.25">
      <c r="A72" s="35"/>
      <c r="B72" s="21"/>
      <c r="C72" s="22"/>
      <c r="D72" s="23" t="s">
        <v>28</v>
      </c>
      <c r="E72" s="48">
        <f>SUM(E29:E71)</f>
        <v>134745.65000000002</v>
      </c>
      <c r="F72" s="48">
        <f>SUM(F29:F71)</f>
        <v>51148211.680000007</v>
      </c>
      <c r="G72" s="48">
        <f>SUM(G29:G71)</f>
        <v>49193400</v>
      </c>
      <c r="H72" s="24"/>
      <c r="I72" s="36"/>
      <c r="K72" s="56"/>
      <c r="L72" s="56"/>
      <c r="M72" s="56"/>
      <c r="N72" s="56"/>
    </row>
    <row r="73" spans="1:14" ht="12" thickTop="1" x14ac:dyDescent="0.2">
      <c r="A73" s="41"/>
      <c r="B73" s="13"/>
      <c r="C73" s="25"/>
      <c r="D73" s="16" t="s">
        <v>9</v>
      </c>
      <c r="E73" s="49">
        <f>SUM(L29:L71)</f>
        <v>123087.37</v>
      </c>
      <c r="F73" s="26"/>
      <c r="G73" s="27"/>
      <c r="H73" s="13"/>
      <c r="I73" s="25"/>
      <c r="K73" s="56"/>
      <c r="L73" s="56"/>
      <c r="M73" s="56"/>
      <c r="N73" s="56"/>
    </row>
    <row r="74" spans="1:14" x14ac:dyDescent="0.2">
      <c r="A74" s="41"/>
      <c r="B74" s="13"/>
      <c r="C74" s="25"/>
      <c r="D74" s="19" t="s">
        <v>30</v>
      </c>
      <c r="E74" s="51">
        <f>SUM(M29:M71)</f>
        <v>8058.2799999999988</v>
      </c>
      <c r="F74" s="26"/>
      <c r="G74" s="28"/>
      <c r="H74" s="13"/>
      <c r="I74" s="25"/>
      <c r="K74" s="56"/>
      <c r="L74" s="56"/>
      <c r="M74" s="56"/>
      <c r="N74" s="56"/>
    </row>
    <row r="75" spans="1:14" x14ac:dyDescent="0.2">
      <c r="A75" s="37"/>
      <c r="B75" s="13"/>
      <c r="C75" s="25"/>
      <c r="D75" s="20" t="s">
        <v>31</v>
      </c>
      <c r="E75" s="52">
        <f>SUM(N29:N71)</f>
        <v>3600</v>
      </c>
      <c r="F75" s="26"/>
      <c r="G75" s="28"/>
      <c r="H75" s="13"/>
      <c r="I75" s="39"/>
      <c r="K75" s="56"/>
      <c r="L75" s="56"/>
      <c r="M75" s="56"/>
      <c r="N75" s="56"/>
    </row>
    <row r="76" spans="1:14" s="1" customFormat="1" ht="12" x14ac:dyDescent="0.2">
      <c r="A76" s="92"/>
      <c r="B76" s="92"/>
      <c r="C76" s="92"/>
      <c r="D76" s="92"/>
      <c r="E76" s="92"/>
      <c r="F76" s="92"/>
      <c r="G76" s="92"/>
      <c r="H76" s="92"/>
      <c r="I76" s="92"/>
      <c r="K76" s="57"/>
      <c r="L76" s="57"/>
      <c r="M76" s="57"/>
      <c r="N76" s="57"/>
    </row>
    <row r="77" spans="1:14" s="6" customFormat="1" ht="12.75" x14ac:dyDescent="0.2">
      <c r="A77" s="85" t="s">
        <v>10</v>
      </c>
      <c r="B77" s="86"/>
      <c r="C77" s="86"/>
      <c r="D77" s="86"/>
      <c r="E77" s="86"/>
      <c r="F77" s="86"/>
      <c r="G77" s="86"/>
      <c r="H77" s="86"/>
      <c r="I77" s="87"/>
      <c r="K77" s="58"/>
      <c r="L77" s="58"/>
      <c r="M77" s="58"/>
      <c r="N77" s="58"/>
    </row>
    <row r="78" spans="1:14" s="11" customFormat="1" ht="12" customHeight="1" x14ac:dyDescent="0.15">
      <c r="A78" s="40" t="s">
        <v>0</v>
      </c>
      <c r="B78" s="40" t="s">
        <v>1</v>
      </c>
      <c r="C78" s="40" t="s">
        <v>11</v>
      </c>
      <c r="D78" s="40" t="s">
        <v>2</v>
      </c>
      <c r="E78" s="40" t="s">
        <v>7</v>
      </c>
      <c r="F78" s="40" t="s">
        <v>6</v>
      </c>
      <c r="G78" s="40" t="s">
        <v>5</v>
      </c>
      <c r="H78" s="40" t="s">
        <v>3</v>
      </c>
      <c r="I78" s="40" t="s">
        <v>4</v>
      </c>
      <c r="K78" s="59" t="s">
        <v>157</v>
      </c>
      <c r="L78" s="59" t="s">
        <v>154</v>
      </c>
      <c r="M78" s="59" t="s">
        <v>155</v>
      </c>
      <c r="N78" s="59" t="s">
        <v>156</v>
      </c>
    </row>
    <row r="79" spans="1:14" ht="48.75" customHeight="1" x14ac:dyDescent="0.2">
      <c r="A79" s="19">
        <v>1</v>
      </c>
      <c r="B79" s="63">
        <v>142</v>
      </c>
      <c r="C79" s="16" t="s">
        <v>91</v>
      </c>
      <c r="D79" s="16" t="s">
        <v>92</v>
      </c>
      <c r="E79" s="49">
        <v>3226.1</v>
      </c>
      <c r="F79" s="51">
        <v>1863017.92</v>
      </c>
      <c r="G79" s="51">
        <v>1863016</v>
      </c>
      <c r="H79" s="29">
        <v>33.6</v>
      </c>
      <c r="I79" s="64"/>
      <c r="K79" s="56">
        <v>3726033.92</v>
      </c>
      <c r="L79" s="56">
        <v>3226.1</v>
      </c>
      <c r="M79" s="56"/>
      <c r="N79" s="56"/>
    </row>
    <row r="80" spans="1:14" ht="48.75" customHeight="1" x14ac:dyDescent="0.2">
      <c r="A80" s="19">
        <v>2</v>
      </c>
      <c r="B80" s="64">
        <v>110</v>
      </c>
      <c r="C80" s="19" t="s">
        <v>93</v>
      </c>
      <c r="D80" s="19" t="s">
        <v>94</v>
      </c>
      <c r="E80" s="51">
        <v>910.5</v>
      </c>
      <c r="F80" s="51">
        <v>467925.06</v>
      </c>
      <c r="G80" s="51">
        <v>467604</v>
      </c>
      <c r="H80" s="30">
        <v>33.4</v>
      </c>
      <c r="I80" s="64" t="s">
        <v>200</v>
      </c>
      <c r="K80" s="56">
        <v>935529.06</v>
      </c>
      <c r="L80" s="56"/>
      <c r="M80" s="56"/>
      <c r="N80" s="56">
        <v>910.5</v>
      </c>
    </row>
    <row r="81" spans="1:14" ht="48.75" customHeight="1" x14ac:dyDescent="0.2">
      <c r="A81" s="19">
        <v>3</v>
      </c>
      <c r="B81" s="64">
        <v>92</v>
      </c>
      <c r="C81" s="19" t="s">
        <v>95</v>
      </c>
      <c r="D81" s="19" t="s">
        <v>96</v>
      </c>
      <c r="E81" s="51">
        <v>1450</v>
      </c>
      <c r="F81" s="51">
        <v>627749.31999999995</v>
      </c>
      <c r="G81" s="51">
        <v>627749</v>
      </c>
      <c r="H81" s="30">
        <v>33.4</v>
      </c>
      <c r="I81" s="64" t="s">
        <v>199</v>
      </c>
      <c r="K81" s="56">
        <v>1255498.32</v>
      </c>
      <c r="L81" s="56">
        <v>1450</v>
      </c>
      <c r="M81" s="56"/>
      <c r="N81" s="56"/>
    </row>
    <row r="82" spans="1:14" ht="48.75" customHeight="1" x14ac:dyDescent="0.2">
      <c r="A82" s="19">
        <v>4</v>
      </c>
      <c r="B82" s="64">
        <v>40</v>
      </c>
      <c r="C82" s="19" t="s">
        <v>43</v>
      </c>
      <c r="D82" s="19" t="s">
        <v>97</v>
      </c>
      <c r="E82" s="51">
        <v>6370</v>
      </c>
      <c r="F82" s="51">
        <v>1527417.11</v>
      </c>
      <c r="G82" s="51">
        <v>1527415</v>
      </c>
      <c r="H82" s="30">
        <v>33.200000000000003</v>
      </c>
      <c r="I82" s="64"/>
      <c r="K82" s="56">
        <v>3054832.11</v>
      </c>
      <c r="L82" s="56"/>
      <c r="M82" s="56">
        <v>6370</v>
      </c>
      <c r="N82" s="56"/>
    </row>
    <row r="83" spans="1:14" ht="48.75" customHeight="1" x14ac:dyDescent="0.2">
      <c r="A83" s="19">
        <v>5</v>
      </c>
      <c r="B83" s="64">
        <v>153</v>
      </c>
      <c r="C83" s="19" t="s">
        <v>98</v>
      </c>
      <c r="D83" s="19" t="s">
        <v>99</v>
      </c>
      <c r="E83" s="51">
        <v>497.7</v>
      </c>
      <c r="F83" s="51">
        <v>450000</v>
      </c>
      <c r="G83" s="51">
        <v>450000</v>
      </c>
      <c r="H83" s="30">
        <v>33</v>
      </c>
      <c r="I83" s="64"/>
      <c r="K83" s="56">
        <v>900000</v>
      </c>
      <c r="L83" s="56"/>
      <c r="M83" s="56">
        <v>497.7</v>
      </c>
      <c r="N83" s="56"/>
    </row>
    <row r="84" spans="1:14" ht="48.75" customHeight="1" x14ac:dyDescent="0.2">
      <c r="A84" s="19">
        <v>6</v>
      </c>
      <c r="B84" s="64">
        <v>155</v>
      </c>
      <c r="C84" s="19" t="s">
        <v>42</v>
      </c>
      <c r="D84" s="19" t="s">
        <v>100</v>
      </c>
      <c r="E84" s="51">
        <v>583.25</v>
      </c>
      <c r="F84" s="51">
        <v>1152406.68</v>
      </c>
      <c r="G84" s="51">
        <v>1152405</v>
      </c>
      <c r="H84" s="30">
        <v>33</v>
      </c>
      <c r="I84" s="64"/>
      <c r="K84" s="56">
        <v>2304811.6800000002</v>
      </c>
      <c r="L84" s="56">
        <v>583.25</v>
      </c>
      <c r="M84" s="56"/>
      <c r="N84" s="56"/>
    </row>
    <row r="85" spans="1:14" ht="48.75" customHeight="1" x14ac:dyDescent="0.2">
      <c r="A85" s="19">
        <v>7</v>
      </c>
      <c r="B85" s="64">
        <v>109</v>
      </c>
      <c r="C85" s="19" t="s">
        <v>44</v>
      </c>
      <c r="D85" s="19" t="s">
        <v>101</v>
      </c>
      <c r="E85" s="51">
        <v>909.03</v>
      </c>
      <c r="F85" s="51">
        <v>1204956.95</v>
      </c>
      <c r="G85" s="51">
        <v>1204956</v>
      </c>
      <c r="H85" s="30">
        <v>33</v>
      </c>
      <c r="I85" s="64"/>
      <c r="K85" s="56">
        <v>2409912.9500000002</v>
      </c>
      <c r="L85" s="56">
        <v>909.03</v>
      </c>
      <c r="M85" s="56"/>
      <c r="N85" s="56"/>
    </row>
    <row r="86" spans="1:14" ht="48.75" customHeight="1" x14ac:dyDescent="0.2">
      <c r="A86" s="19">
        <v>8</v>
      </c>
      <c r="B86" s="64">
        <v>154</v>
      </c>
      <c r="C86" s="19" t="s">
        <v>102</v>
      </c>
      <c r="D86" s="19" t="s">
        <v>103</v>
      </c>
      <c r="E86" s="51">
        <v>902.1</v>
      </c>
      <c r="F86" s="51">
        <v>1286950.3799999999</v>
      </c>
      <c r="G86" s="51">
        <v>1286949</v>
      </c>
      <c r="H86" s="30">
        <v>33</v>
      </c>
      <c r="I86" s="64" t="s">
        <v>198</v>
      </c>
      <c r="K86" s="56">
        <v>2573899.38</v>
      </c>
      <c r="L86" s="56">
        <v>403.63</v>
      </c>
      <c r="M86" s="56">
        <v>498.47</v>
      </c>
      <c r="N86" s="56"/>
    </row>
    <row r="87" spans="1:14" ht="48.75" customHeight="1" x14ac:dyDescent="0.2">
      <c r="A87" s="19">
        <v>9</v>
      </c>
      <c r="B87" s="61">
        <v>71</v>
      </c>
      <c r="C87" s="20" t="s">
        <v>104</v>
      </c>
      <c r="D87" s="20" t="s">
        <v>105</v>
      </c>
      <c r="E87" s="52">
        <v>1039</v>
      </c>
      <c r="F87" s="51">
        <v>368072.42</v>
      </c>
      <c r="G87" s="51">
        <v>368072</v>
      </c>
      <c r="H87" s="31">
        <v>32.6</v>
      </c>
      <c r="I87" s="61"/>
      <c r="K87" s="56">
        <v>736144.42</v>
      </c>
      <c r="L87" s="56">
        <v>1039</v>
      </c>
      <c r="M87" s="56"/>
      <c r="N87" s="56"/>
    </row>
    <row r="88" spans="1:14" ht="56.25" x14ac:dyDescent="0.2">
      <c r="A88" s="19">
        <v>10</v>
      </c>
      <c r="B88" s="61">
        <v>103</v>
      </c>
      <c r="C88" s="20" t="s">
        <v>106</v>
      </c>
      <c r="D88" s="20" t="s">
        <v>107</v>
      </c>
      <c r="E88" s="52">
        <v>534.16999999999996</v>
      </c>
      <c r="F88" s="51">
        <v>414906.93</v>
      </c>
      <c r="G88" s="51">
        <v>414905</v>
      </c>
      <c r="H88" s="31">
        <v>32.4</v>
      </c>
      <c r="I88" s="61"/>
      <c r="K88" s="56">
        <v>829811.93</v>
      </c>
      <c r="L88" s="56">
        <v>534.16999999999996</v>
      </c>
      <c r="M88" s="56"/>
      <c r="N88" s="56"/>
    </row>
    <row r="89" spans="1:14" ht="48.75" customHeight="1" x14ac:dyDescent="0.2">
      <c r="A89" s="19">
        <v>11</v>
      </c>
      <c r="B89" s="61">
        <v>26</v>
      </c>
      <c r="C89" s="20" t="s">
        <v>55</v>
      </c>
      <c r="D89" s="20" t="s">
        <v>108</v>
      </c>
      <c r="E89" s="52">
        <v>275</v>
      </c>
      <c r="F89" s="51">
        <v>197445</v>
      </c>
      <c r="G89" s="51">
        <v>197255</v>
      </c>
      <c r="H89" s="31">
        <v>32</v>
      </c>
      <c r="I89" s="64"/>
      <c r="K89" s="56">
        <v>394700</v>
      </c>
      <c r="L89" s="56">
        <v>275</v>
      </c>
      <c r="M89" s="56"/>
      <c r="N89" s="56"/>
    </row>
    <row r="90" spans="1:14" x14ac:dyDescent="0.2">
      <c r="A90" s="19">
        <v>12</v>
      </c>
      <c r="B90" s="61">
        <v>8</v>
      </c>
      <c r="C90" s="20" t="s">
        <v>109</v>
      </c>
      <c r="D90" s="19" t="s">
        <v>110</v>
      </c>
      <c r="E90" s="51">
        <v>2743</v>
      </c>
      <c r="F90" s="51">
        <v>696827.88</v>
      </c>
      <c r="G90" s="51">
        <v>298638</v>
      </c>
      <c r="H90" s="31">
        <v>32</v>
      </c>
      <c r="I90" s="61"/>
      <c r="K90" s="56">
        <v>995465.88</v>
      </c>
      <c r="L90" s="56">
        <v>2743</v>
      </c>
      <c r="M90" s="56"/>
      <c r="N90" s="56"/>
    </row>
    <row r="91" spans="1:14" ht="33.75" x14ac:dyDescent="0.2">
      <c r="A91" s="19">
        <v>13</v>
      </c>
      <c r="B91" s="61">
        <v>66</v>
      </c>
      <c r="C91" s="20" t="s">
        <v>111</v>
      </c>
      <c r="D91" s="19" t="s">
        <v>112</v>
      </c>
      <c r="E91" s="51">
        <v>1814.16</v>
      </c>
      <c r="F91" s="51">
        <v>1373438.75</v>
      </c>
      <c r="G91" s="51">
        <v>1373438</v>
      </c>
      <c r="H91" s="31">
        <v>32</v>
      </c>
      <c r="I91" s="61"/>
      <c r="K91" s="56">
        <v>2746876.75</v>
      </c>
      <c r="L91" s="56">
        <v>1814.16</v>
      </c>
      <c r="M91" s="56"/>
      <c r="N91" s="56"/>
    </row>
    <row r="92" spans="1:14" ht="33.75" x14ac:dyDescent="0.2">
      <c r="A92" s="19">
        <v>14</v>
      </c>
      <c r="B92" s="61">
        <v>61</v>
      </c>
      <c r="C92" s="20" t="s">
        <v>113</v>
      </c>
      <c r="D92" s="19" t="s">
        <v>114</v>
      </c>
      <c r="E92" s="51">
        <v>2400</v>
      </c>
      <c r="F92" s="51">
        <v>429842.07</v>
      </c>
      <c r="G92" s="51">
        <v>429841</v>
      </c>
      <c r="H92" s="31">
        <v>31.599999999999998</v>
      </c>
      <c r="I92" s="61"/>
      <c r="K92" s="56">
        <v>859683.07</v>
      </c>
      <c r="L92" s="56">
        <v>2400</v>
      </c>
      <c r="M92" s="56"/>
      <c r="N92" s="56"/>
    </row>
    <row r="93" spans="1:14" ht="22.5" x14ac:dyDescent="0.2">
      <c r="A93" s="19">
        <v>15</v>
      </c>
      <c r="B93" s="61">
        <v>115</v>
      </c>
      <c r="C93" s="20" t="s">
        <v>115</v>
      </c>
      <c r="D93" s="19" t="s">
        <v>116</v>
      </c>
      <c r="E93" s="51">
        <v>709</v>
      </c>
      <c r="F93" s="51">
        <v>751617.06</v>
      </c>
      <c r="G93" s="51">
        <v>751616</v>
      </c>
      <c r="H93" s="31">
        <v>31</v>
      </c>
      <c r="I93" s="61"/>
      <c r="K93" s="56">
        <v>1503233.06</v>
      </c>
      <c r="L93" s="56">
        <v>709</v>
      </c>
      <c r="M93" s="56"/>
      <c r="N93" s="56"/>
    </row>
    <row r="94" spans="1:14" ht="22.5" x14ac:dyDescent="0.2">
      <c r="A94" s="19">
        <v>16</v>
      </c>
      <c r="B94" s="61">
        <v>159</v>
      </c>
      <c r="C94" s="20" t="s">
        <v>117</v>
      </c>
      <c r="D94" s="19" t="s">
        <v>118</v>
      </c>
      <c r="E94" s="51">
        <v>1356.78</v>
      </c>
      <c r="F94" s="51">
        <v>1372240.8</v>
      </c>
      <c r="G94" s="51">
        <v>1372240</v>
      </c>
      <c r="H94" s="31">
        <v>31</v>
      </c>
      <c r="I94" s="61"/>
      <c r="K94" s="56">
        <v>2744480.8</v>
      </c>
      <c r="L94" s="56">
        <v>1356.78</v>
      </c>
      <c r="M94" s="56"/>
      <c r="N94" s="56"/>
    </row>
    <row r="95" spans="1:14" ht="67.5" x14ac:dyDescent="0.2">
      <c r="A95" s="19">
        <v>17</v>
      </c>
      <c r="B95" s="61">
        <v>63</v>
      </c>
      <c r="C95" s="20" t="s">
        <v>57</v>
      </c>
      <c r="D95" s="19" t="s">
        <v>119</v>
      </c>
      <c r="E95" s="51">
        <v>7512.23</v>
      </c>
      <c r="F95" s="51">
        <v>1259748.75</v>
      </c>
      <c r="G95" s="51">
        <v>1259746</v>
      </c>
      <c r="H95" s="31">
        <v>30.8</v>
      </c>
      <c r="I95" s="64" t="s">
        <v>207</v>
      </c>
      <c r="K95" s="56">
        <v>2519494.75</v>
      </c>
      <c r="L95" s="56">
        <v>7512.23</v>
      </c>
      <c r="M95" s="56"/>
      <c r="N95" s="56"/>
    </row>
    <row r="96" spans="1:14" ht="22.5" x14ac:dyDescent="0.2">
      <c r="A96" s="19">
        <v>18</v>
      </c>
      <c r="B96" s="61">
        <v>68</v>
      </c>
      <c r="C96" s="62" t="s">
        <v>120</v>
      </c>
      <c r="D96" s="19" t="s">
        <v>121</v>
      </c>
      <c r="E96" s="51">
        <v>3162.73</v>
      </c>
      <c r="F96" s="51">
        <v>1569299.45</v>
      </c>
      <c r="G96" s="51">
        <v>1569298</v>
      </c>
      <c r="H96" s="31">
        <v>30.400000000000002</v>
      </c>
      <c r="I96" s="64" t="s">
        <v>208</v>
      </c>
      <c r="K96" s="56">
        <v>3138597.45</v>
      </c>
      <c r="M96" s="66">
        <v>3162.73</v>
      </c>
      <c r="N96" s="56"/>
    </row>
    <row r="97" spans="1:14" ht="22.5" x14ac:dyDescent="0.2">
      <c r="A97" s="19">
        <v>19</v>
      </c>
      <c r="B97" s="61">
        <v>106</v>
      </c>
      <c r="C97" s="20" t="s">
        <v>122</v>
      </c>
      <c r="D97" s="19" t="s">
        <v>123</v>
      </c>
      <c r="E97" s="51">
        <v>4040.5</v>
      </c>
      <c r="F97" s="51">
        <v>566220.05000000005</v>
      </c>
      <c r="G97" s="51">
        <v>565336</v>
      </c>
      <c r="H97" s="31">
        <v>30.2</v>
      </c>
      <c r="I97" s="61"/>
      <c r="K97" s="56">
        <v>1131556.05</v>
      </c>
      <c r="L97" s="56">
        <v>4040.5</v>
      </c>
      <c r="M97" s="56"/>
      <c r="N97" s="56"/>
    </row>
    <row r="98" spans="1:14" ht="56.25" x14ac:dyDescent="0.2">
      <c r="A98" s="19">
        <v>20</v>
      </c>
      <c r="B98" s="61">
        <v>93</v>
      </c>
      <c r="C98" s="20" t="s">
        <v>124</v>
      </c>
      <c r="D98" s="19" t="s">
        <v>125</v>
      </c>
      <c r="E98" s="51">
        <v>3317.79</v>
      </c>
      <c r="F98" s="51">
        <v>1062491.44</v>
      </c>
      <c r="G98" s="51">
        <v>1062491</v>
      </c>
      <c r="H98" s="31">
        <v>30.2</v>
      </c>
      <c r="I98" s="61"/>
      <c r="K98" s="56">
        <v>2124982.44</v>
      </c>
      <c r="L98" s="56"/>
      <c r="M98" s="56">
        <v>3317.79</v>
      </c>
      <c r="N98" s="56"/>
    </row>
    <row r="99" spans="1:14" ht="33.75" x14ac:dyDescent="0.2">
      <c r="A99" s="19">
        <v>21</v>
      </c>
      <c r="B99" s="61">
        <v>150</v>
      </c>
      <c r="C99" s="20" t="s">
        <v>126</v>
      </c>
      <c r="D99" s="19" t="s">
        <v>127</v>
      </c>
      <c r="E99" s="51">
        <v>2500.5</v>
      </c>
      <c r="F99" s="51">
        <v>700098.31</v>
      </c>
      <c r="G99" s="51">
        <v>700097</v>
      </c>
      <c r="H99" s="31">
        <v>30</v>
      </c>
      <c r="I99" s="64" t="s">
        <v>197</v>
      </c>
      <c r="K99" s="56">
        <v>1400195.31</v>
      </c>
      <c r="L99" s="56">
        <v>2500.5</v>
      </c>
      <c r="M99" s="56"/>
      <c r="N99" s="56"/>
    </row>
    <row r="100" spans="1:14" ht="22.5" x14ac:dyDescent="0.2">
      <c r="A100" s="19">
        <v>22</v>
      </c>
      <c r="B100" s="61">
        <v>33</v>
      </c>
      <c r="C100" s="20" t="s">
        <v>128</v>
      </c>
      <c r="D100" s="19" t="s">
        <v>129</v>
      </c>
      <c r="E100" s="51">
        <v>2375</v>
      </c>
      <c r="F100" s="51">
        <v>1662753.41</v>
      </c>
      <c r="G100" s="51">
        <v>1662752</v>
      </c>
      <c r="H100" s="31">
        <v>30</v>
      </c>
      <c r="I100" s="64" t="s">
        <v>196</v>
      </c>
      <c r="K100" s="56">
        <v>3325505.41</v>
      </c>
      <c r="L100" s="56">
        <v>2375</v>
      </c>
      <c r="M100" s="56"/>
      <c r="N100" s="56"/>
    </row>
    <row r="101" spans="1:14" ht="22.5" x14ac:dyDescent="0.2">
      <c r="A101" s="19">
        <v>23</v>
      </c>
      <c r="B101" s="64">
        <v>168</v>
      </c>
      <c r="C101" s="19" t="s">
        <v>130</v>
      </c>
      <c r="D101" s="19" t="s">
        <v>131</v>
      </c>
      <c r="E101" s="51">
        <v>837.7</v>
      </c>
      <c r="F101" s="51">
        <v>314790</v>
      </c>
      <c r="G101" s="51">
        <v>314790</v>
      </c>
      <c r="H101" s="30">
        <v>29.8</v>
      </c>
      <c r="I101" s="64"/>
      <c r="K101" s="56">
        <v>629580</v>
      </c>
      <c r="L101" s="56">
        <v>837.7</v>
      </c>
      <c r="M101" s="56"/>
      <c r="N101" s="56"/>
    </row>
    <row r="102" spans="1:14" ht="22.5" x14ac:dyDescent="0.2">
      <c r="A102" s="19">
        <v>24</v>
      </c>
      <c r="B102" s="61">
        <v>11</v>
      </c>
      <c r="C102" s="20" t="s">
        <v>132</v>
      </c>
      <c r="D102" s="19" t="s">
        <v>133</v>
      </c>
      <c r="E102" s="51">
        <v>50.15</v>
      </c>
      <c r="F102" s="51">
        <v>485359.14</v>
      </c>
      <c r="G102" s="51">
        <v>485358</v>
      </c>
      <c r="H102" s="31">
        <v>29.8</v>
      </c>
      <c r="I102" s="61"/>
      <c r="K102" s="56">
        <v>970717.14</v>
      </c>
      <c r="L102" s="56"/>
      <c r="M102" s="56"/>
      <c r="N102" s="56">
        <v>50.15</v>
      </c>
    </row>
    <row r="103" spans="1:14" ht="45" x14ac:dyDescent="0.2">
      <c r="A103" s="19">
        <v>25</v>
      </c>
      <c r="B103" s="61">
        <v>73</v>
      </c>
      <c r="C103" s="20" t="s">
        <v>54</v>
      </c>
      <c r="D103" s="19" t="s">
        <v>134</v>
      </c>
      <c r="E103" s="51">
        <v>886.3</v>
      </c>
      <c r="F103" s="51">
        <v>848534.81</v>
      </c>
      <c r="G103" s="51">
        <v>848533</v>
      </c>
      <c r="H103" s="31">
        <v>29.4</v>
      </c>
      <c r="I103" s="61"/>
      <c r="K103" s="56">
        <v>1697067.81</v>
      </c>
      <c r="L103" s="56">
        <v>857.8</v>
      </c>
      <c r="M103" s="56"/>
      <c r="N103" s="56">
        <v>28.5</v>
      </c>
    </row>
    <row r="104" spans="1:14" ht="78.75" x14ac:dyDescent="0.2">
      <c r="A104" s="19">
        <v>26</v>
      </c>
      <c r="B104" s="61">
        <v>118</v>
      </c>
      <c r="C104" s="20" t="s">
        <v>135</v>
      </c>
      <c r="D104" s="19" t="s">
        <v>136</v>
      </c>
      <c r="E104" s="51">
        <v>3587</v>
      </c>
      <c r="F104" s="51">
        <v>465217.35</v>
      </c>
      <c r="G104" s="51">
        <v>465216</v>
      </c>
      <c r="H104" s="31">
        <v>29.2</v>
      </c>
      <c r="I104" s="61"/>
      <c r="K104" s="56">
        <v>930433.35</v>
      </c>
      <c r="L104" s="56">
        <v>2859</v>
      </c>
      <c r="M104" s="56"/>
      <c r="N104" s="56">
        <v>728</v>
      </c>
    </row>
    <row r="105" spans="1:14" ht="22.5" x14ac:dyDescent="0.2">
      <c r="A105" s="19">
        <v>27</v>
      </c>
      <c r="B105" s="61">
        <v>102</v>
      </c>
      <c r="C105" s="20" t="s">
        <v>58</v>
      </c>
      <c r="D105" s="19" t="s">
        <v>137</v>
      </c>
      <c r="E105" s="51">
        <v>1406</v>
      </c>
      <c r="F105" s="51">
        <v>2838227.66</v>
      </c>
      <c r="G105" s="51">
        <v>2838227</v>
      </c>
      <c r="H105" s="31">
        <v>29.2</v>
      </c>
      <c r="I105" s="61"/>
      <c r="K105" s="56">
        <v>5676454.6600000001</v>
      </c>
      <c r="L105" s="56">
        <v>1406</v>
      </c>
      <c r="M105" s="56"/>
      <c r="N105" s="56"/>
    </row>
    <row r="106" spans="1:14" ht="22.5" x14ac:dyDescent="0.2">
      <c r="A106" s="19">
        <v>28</v>
      </c>
      <c r="B106" s="61">
        <v>24</v>
      </c>
      <c r="C106" s="20" t="s">
        <v>138</v>
      </c>
      <c r="D106" s="19" t="s">
        <v>139</v>
      </c>
      <c r="E106" s="51">
        <v>1140</v>
      </c>
      <c r="F106" s="51">
        <v>283359.71000000002</v>
      </c>
      <c r="G106" s="51">
        <v>283359</v>
      </c>
      <c r="H106" s="31">
        <v>29</v>
      </c>
      <c r="I106" s="64"/>
      <c r="K106" s="56">
        <v>566718.71</v>
      </c>
      <c r="L106" s="56">
        <v>1140</v>
      </c>
      <c r="M106" s="56"/>
      <c r="N106" s="56"/>
    </row>
    <row r="107" spans="1:14" ht="22.5" x14ac:dyDescent="0.2">
      <c r="A107" s="19">
        <v>29</v>
      </c>
      <c r="B107" s="61">
        <v>39</v>
      </c>
      <c r="C107" s="20" t="s">
        <v>140</v>
      </c>
      <c r="D107" s="19" t="s">
        <v>141</v>
      </c>
      <c r="E107" s="51">
        <v>930</v>
      </c>
      <c r="F107" s="51">
        <v>424427.7</v>
      </c>
      <c r="G107" s="51">
        <v>424427</v>
      </c>
      <c r="H107" s="31">
        <v>29</v>
      </c>
      <c r="I107" s="61"/>
      <c r="K107" s="56">
        <v>848854.7</v>
      </c>
      <c r="L107" s="56">
        <v>930</v>
      </c>
      <c r="M107" s="56"/>
      <c r="N107" s="56"/>
    </row>
    <row r="108" spans="1:14" ht="33.75" x14ac:dyDescent="0.2">
      <c r="A108" s="19">
        <v>30</v>
      </c>
      <c r="B108" s="61">
        <v>32</v>
      </c>
      <c r="C108" s="20" t="s">
        <v>56</v>
      </c>
      <c r="D108" s="19" t="s">
        <v>142</v>
      </c>
      <c r="E108" s="51">
        <v>1237</v>
      </c>
      <c r="F108" s="51">
        <v>638309</v>
      </c>
      <c r="G108" s="51">
        <v>638308</v>
      </c>
      <c r="H108" s="31">
        <v>29</v>
      </c>
      <c r="I108" s="61"/>
      <c r="K108" s="56">
        <v>1276617</v>
      </c>
      <c r="L108" s="56">
        <v>1237</v>
      </c>
      <c r="M108" s="56"/>
      <c r="N108" s="56"/>
    </row>
    <row r="109" spans="1:14" ht="22.5" x14ac:dyDescent="0.2">
      <c r="A109" s="19">
        <v>31</v>
      </c>
      <c r="B109" s="61">
        <v>18</v>
      </c>
      <c r="C109" s="20" t="s">
        <v>143</v>
      </c>
      <c r="D109" s="19" t="s">
        <v>144</v>
      </c>
      <c r="E109" s="51">
        <v>2933.86</v>
      </c>
      <c r="F109" s="51">
        <v>899272.24</v>
      </c>
      <c r="G109" s="51">
        <v>899271</v>
      </c>
      <c r="H109" s="31">
        <v>29</v>
      </c>
      <c r="I109" s="61"/>
      <c r="K109" s="56">
        <v>1798543.24</v>
      </c>
      <c r="L109" s="56"/>
      <c r="M109" s="56">
        <v>2933.86</v>
      </c>
      <c r="N109" s="56"/>
    </row>
    <row r="110" spans="1:14" ht="33.75" x14ac:dyDescent="0.2">
      <c r="A110" s="19">
        <v>32</v>
      </c>
      <c r="B110" s="61">
        <v>22</v>
      </c>
      <c r="C110" s="20" t="s">
        <v>145</v>
      </c>
      <c r="D110" s="19" t="s">
        <v>146</v>
      </c>
      <c r="E110" s="51">
        <v>2025</v>
      </c>
      <c r="F110" s="51">
        <v>1481998.36</v>
      </c>
      <c r="G110" s="51">
        <v>1481997</v>
      </c>
      <c r="H110" s="31">
        <v>29</v>
      </c>
      <c r="I110" s="61"/>
      <c r="K110" s="56">
        <v>2963995.36</v>
      </c>
      <c r="L110" s="56">
        <v>2025</v>
      </c>
      <c r="M110" s="56"/>
      <c r="N110" s="56"/>
    </row>
    <row r="111" spans="1:14" x14ac:dyDescent="0.2">
      <c r="A111" s="19">
        <v>33</v>
      </c>
      <c r="B111" s="61">
        <v>83</v>
      </c>
      <c r="C111" s="20" t="s">
        <v>147</v>
      </c>
      <c r="D111" s="19" t="s">
        <v>148</v>
      </c>
      <c r="E111" s="51">
        <v>900</v>
      </c>
      <c r="F111" s="51">
        <v>1296539.69</v>
      </c>
      <c r="G111" s="51">
        <v>1296538</v>
      </c>
      <c r="H111" s="31">
        <v>29</v>
      </c>
      <c r="I111" s="61"/>
      <c r="K111" s="56">
        <v>2593077.69</v>
      </c>
      <c r="L111" s="56">
        <v>440</v>
      </c>
      <c r="M111" s="56">
        <v>460</v>
      </c>
      <c r="N111" s="56"/>
    </row>
    <row r="112" spans="1:14" ht="22.5" x14ac:dyDescent="0.2">
      <c r="A112" s="19">
        <v>34</v>
      </c>
      <c r="B112" s="61">
        <v>119</v>
      </c>
      <c r="C112" s="20" t="s">
        <v>41</v>
      </c>
      <c r="D112" s="19" t="s">
        <v>149</v>
      </c>
      <c r="E112" s="51">
        <v>1741</v>
      </c>
      <c r="F112" s="51">
        <v>382555.9</v>
      </c>
      <c r="G112" s="51">
        <v>382554</v>
      </c>
      <c r="H112" s="31">
        <v>28.799999999999997</v>
      </c>
      <c r="I112" s="61"/>
      <c r="K112" s="56">
        <v>765109.9</v>
      </c>
      <c r="L112" s="56">
        <v>1741</v>
      </c>
      <c r="M112" s="56"/>
      <c r="N112" s="56"/>
    </row>
    <row r="113" spans="1:14" ht="45" x14ac:dyDescent="0.2">
      <c r="A113" s="19">
        <v>35</v>
      </c>
      <c r="B113" s="61">
        <v>31</v>
      </c>
      <c r="C113" s="20" t="s">
        <v>150</v>
      </c>
      <c r="D113" s="19" t="s">
        <v>151</v>
      </c>
      <c r="E113" s="51">
        <v>3981</v>
      </c>
      <c r="F113" s="51">
        <v>1526216.74</v>
      </c>
      <c r="G113" s="51">
        <v>1526000</v>
      </c>
      <c r="H113" s="31">
        <v>28.599999999999998</v>
      </c>
      <c r="I113" s="61"/>
      <c r="K113" s="56">
        <v>3052216.74</v>
      </c>
      <c r="L113" s="56">
        <v>3161</v>
      </c>
      <c r="M113" s="56"/>
      <c r="N113" s="56">
        <v>820</v>
      </c>
    </row>
    <row r="114" spans="1:14" ht="33.75" x14ac:dyDescent="0.2">
      <c r="A114" s="19">
        <v>36</v>
      </c>
      <c r="B114" s="61">
        <v>136</v>
      </c>
      <c r="C114" s="20" t="s">
        <v>152</v>
      </c>
      <c r="D114" s="19" t="s">
        <v>153</v>
      </c>
      <c r="E114" s="51">
        <v>2237.64</v>
      </c>
      <c r="F114" s="51">
        <v>1513963.01</v>
      </c>
      <c r="G114" s="51">
        <v>1513963</v>
      </c>
      <c r="H114" s="31">
        <v>28.6</v>
      </c>
      <c r="I114" s="61"/>
      <c r="K114" s="56">
        <v>3027926.01</v>
      </c>
      <c r="L114" s="56"/>
      <c r="M114" s="56"/>
      <c r="N114" s="56">
        <v>2237.64</v>
      </c>
    </row>
    <row r="115" spans="1:14" x14ac:dyDescent="0.2">
      <c r="A115" s="19">
        <v>37</v>
      </c>
      <c r="B115" s="61">
        <v>10</v>
      </c>
      <c r="C115" s="20" t="s">
        <v>164</v>
      </c>
      <c r="D115" s="19" t="s">
        <v>165</v>
      </c>
      <c r="E115" s="51">
        <v>688.6</v>
      </c>
      <c r="F115" s="51">
        <v>456472.47</v>
      </c>
      <c r="G115" s="51">
        <v>456472</v>
      </c>
      <c r="H115" s="31">
        <v>28.4</v>
      </c>
      <c r="I115" s="61"/>
      <c r="K115" s="56">
        <v>912944.47</v>
      </c>
      <c r="L115" s="56">
        <v>688.6</v>
      </c>
      <c r="M115" s="56"/>
      <c r="N115" s="56"/>
    </row>
    <row r="116" spans="1:14" ht="56.25" x14ac:dyDescent="0.2">
      <c r="A116" s="19">
        <v>38</v>
      </c>
      <c r="B116" s="64">
        <v>145</v>
      </c>
      <c r="C116" s="19" t="s">
        <v>169</v>
      </c>
      <c r="D116" s="19" t="s">
        <v>173</v>
      </c>
      <c r="E116" s="51">
        <v>2219</v>
      </c>
      <c r="F116" s="51">
        <v>1608305.01</v>
      </c>
      <c r="G116" s="51">
        <v>1608304</v>
      </c>
      <c r="H116" s="30">
        <v>28.4</v>
      </c>
      <c r="I116" s="64" t="s">
        <v>194</v>
      </c>
      <c r="K116" s="56">
        <v>3216609.01</v>
      </c>
      <c r="L116" s="56">
        <v>1194</v>
      </c>
      <c r="M116" s="56"/>
      <c r="N116" s="56">
        <v>1025</v>
      </c>
    </row>
    <row r="117" spans="1:14" ht="33.75" x14ac:dyDescent="0.2">
      <c r="A117" s="19">
        <v>39</v>
      </c>
      <c r="B117" s="61">
        <v>7</v>
      </c>
      <c r="C117" s="20" t="s">
        <v>168</v>
      </c>
      <c r="D117" s="19" t="s">
        <v>172</v>
      </c>
      <c r="E117" s="51">
        <v>3050.32</v>
      </c>
      <c r="F117" s="51">
        <v>524253.72</v>
      </c>
      <c r="G117" s="51">
        <v>524253</v>
      </c>
      <c r="H117" s="31">
        <v>28.2</v>
      </c>
      <c r="I117" s="61"/>
      <c r="K117" s="56">
        <v>1048506.72</v>
      </c>
      <c r="L117" s="56">
        <v>3050.32</v>
      </c>
      <c r="M117" s="56"/>
      <c r="N117" s="56"/>
    </row>
    <row r="118" spans="1:14" ht="45" x14ac:dyDescent="0.2">
      <c r="A118" s="19">
        <v>40</v>
      </c>
      <c r="B118" s="61">
        <v>167</v>
      </c>
      <c r="C118" s="20" t="s">
        <v>167</v>
      </c>
      <c r="D118" s="19" t="s">
        <v>171</v>
      </c>
      <c r="E118" s="51">
        <v>7447</v>
      </c>
      <c r="F118" s="51">
        <v>545102.59</v>
      </c>
      <c r="G118" s="51">
        <v>545101</v>
      </c>
      <c r="H118" s="31">
        <v>28.2</v>
      </c>
      <c r="I118" s="61"/>
      <c r="K118" s="56">
        <v>1090203.5900000001</v>
      </c>
      <c r="L118" s="56">
        <v>7447</v>
      </c>
      <c r="M118" s="56"/>
      <c r="N118" s="56"/>
    </row>
    <row r="119" spans="1:14" ht="22.5" x14ac:dyDescent="0.2">
      <c r="A119" s="19">
        <v>41</v>
      </c>
      <c r="B119" s="61">
        <v>81</v>
      </c>
      <c r="C119" s="20" t="s">
        <v>166</v>
      </c>
      <c r="D119" s="19" t="s">
        <v>170</v>
      </c>
      <c r="E119" s="51">
        <v>2280.1</v>
      </c>
      <c r="F119" s="51">
        <v>558966.09</v>
      </c>
      <c r="G119" s="51">
        <v>558964</v>
      </c>
      <c r="H119" s="31">
        <v>28</v>
      </c>
      <c r="I119" s="64" t="s">
        <v>195</v>
      </c>
      <c r="K119" s="56">
        <v>1117930.0900000001</v>
      </c>
      <c r="L119" s="56"/>
      <c r="M119" s="56"/>
      <c r="N119" s="56">
        <v>2280.1</v>
      </c>
    </row>
    <row r="120" spans="1:14" ht="33.75" x14ac:dyDescent="0.2">
      <c r="A120" s="19">
        <v>42</v>
      </c>
      <c r="B120" s="61">
        <v>152</v>
      </c>
      <c r="C120" s="61" t="s">
        <v>201</v>
      </c>
      <c r="D120" s="19" t="s">
        <v>183</v>
      </c>
      <c r="E120" s="51">
        <v>5750.05</v>
      </c>
      <c r="F120" s="51">
        <v>2927528.06</v>
      </c>
      <c r="G120" s="51">
        <v>2927527</v>
      </c>
      <c r="H120" s="31">
        <v>28</v>
      </c>
      <c r="I120" s="61"/>
      <c r="K120" s="56">
        <v>5855055.0599999996</v>
      </c>
      <c r="L120" s="56">
        <v>5750.05</v>
      </c>
      <c r="M120" s="56"/>
      <c r="N120" s="56"/>
    </row>
    <row r="121" spans="1:14" ht="33.75" x14ac:dyDescent="0.2">
      <c r="A121" s="19">
        <v>43</v>
      </c>
      <c r="B121" s="61">
        <v>147</v>
      </c>
      <c r="C121" s="20" t="s">
        <v>175</v>
      </c>
      <c r="D121" s="19" t="s">
        <v>184</v>
      </c>
      <c r="E121" s="51">
        <v>1121</v>
      </c>
      <c r="F121" s="51">
        <v>523031.66</v>
      </c>
      <c r="G121" s="51">
        <v>523031</v>
      </c>
      <c r="H121" s="31">
        <v>27.8</v>
      </c>
      <c r="I121" s="61"/>
      <c r="K121" s="56">
        <v>1046062.66</v>
      </c>
      <c r="L121" s="56"/>
      <c r="M121" s="56"/>
      <c r="N121" s="56">
        <v>1121</v>
      </c>
    </row>
    <row r="122" spans="1:14" ht="22.5" x14ac:dyDescent="0.2">
      <c r="A122" s="19">
        <v>44</v>
      </c>
      <c r="B122" s="61">
        <v>72</v>
      </c>
      <c r="C122" s="20" t="s">
        <v>176</v>
      </c>
      <c r="D122" s="19" t="s">
        <v>185</v>
      </c>
      <c r="E122" s="51">
        <v>1925.85</v>
      </c>
      <c r="F122" s="51">
        <v>491706.1</v>
      </c>
      <c r="G122" s="51">
        <v>491705</v>
      </c>
      <c r="H122" s="31">
        <v>27.8</v>
      </c>
      <c r="I122" s="61" t="s">
        <v>204</v>
      </c>
      <c r="K122" s="56">
        <v>1300208.67</v>
      </c>
      <c r="L122" s="56">
        <v>1925.85</v>
      </c>
      <c r="M122" s="56"/>
      <c r="N122" s="56"/>
    </row>
    <row r="123" spans="1:14" ht="22.5" x14ac:dyDescent="0.2">
      <c r="A123" s="19">
        <v>45</v>
      </c>
      <c r="B123" s="61">
        <v>27</v>
      </c>
      <c r="C123" s="20" t="s">
        <v>177</v>
      </c>
      <c r="D123" s="19" t="s">
        <v>186</v>
      </c>
      <c r="E123" s="51">
        <v>1758</v>
      </c>
      <c r="F123" s="51">
        <v>1227450.08</v>
      </c>
      <c r="G123" s="51">
        <v>1227450</v>
      </c>
      <c r="H123" s="31">
        <v>27.8</v>
      </c>
      <c r="I123" s="64"/>
      <c r="K123" s="56">
        <v>2454900.08</v>
      </c>
      <c r="L123" s="56">
        <v>1758</v>
      </c>
      <c r="M123" s="56"/>
      <c r="N123" s="56"/>
    </row>
    <row r="124" spans="1:14" ht="22.5" x14ac:dyDescent="0.2">
      <c r="A124" s="19">
        <v>46</v>
      </c>
      <c r="B124" s="61">
        <v>70</v>
      </c>
      <c r="C124" s="20" t="s">
        <v>178</v>
      </c>
      <c r="D124" s="19" t="s">
        <v>187</v>
      </c>
      <c r="E124" s="51">
        <v>995</v>
      </c>
      <c r="F124" s="51">
        <v>351347.14</v>
      </c>
      <c r="G124" s="51">
        <v>351347</v>
      </c>
      <c r="H124" s="31">
        <v>27.4</v>
      </c>
      <c r="I124" s="61"/>
      <c r="K124" s="56">
        <v>702694.14</v>
      </c>
      <c r="L124" s="56">
        <v>995</v>
      </c>
      <c r="M124" s="56"/>
      <c r="N124" s="56"/>
    </row>
    <row r="125" spans="1:14" ht="22.5" x14ac:dyDescent="0.2">
      <c r="A125" s="19">
        <v>47</v>
      </c>
      <c r="B125" s="61">
        <v>113</v>
      </c>
      <c r="C125" s="20" t="s">
        <v>179</v>
      </c>
      <c r="D125" s="19" t="s">
        <v>188</v>
      </c>
      <c r="E125" s="51">
        <v>2472.5</v>
      </c>
      <c r="F125" s="51">
        <v>703898.33</v>
      </c>
      <c r="G125" s="51">
        <v>703898</v>
      </c>
      <c r="H125" s="31">
        <v>27.4</v>
      </c>
      <c r="I125" s="61"/>
      <c r="K125" s="56">
        <v>1407796.33</v>
      </c>
      <c r="L125" s="56">
        <v>2472.5</v>
      </c>
      <c r="M125" s="56"/>
      <c r="N125" s="56"/>
    </row>
    <row r="126" spans="1:14" ht="33.75" x14ac:dyDescent="0.2">
      <c r="A126" s="64">
        <v>48</v>
      </c>
      <c r="B126" s="61">
        <v>151</v>
      </c>
      <c r="C126" s="61" t="s">
        <v>181</v>
      </c>
      <c r="D126" s="64" t="s">
        <v>182</v>
      </c>
      <c r="E126" s="67">
        <v>2540</v>
      </c>
      <c r="F126" s="67">
        <v>4678183.79</v>
      </c>
      <c r="G126" s="67">
        <v>2900000</v>
      </c>
      <c r="H126" s="69">
        <v>27.4</v>
      </c>
      <c r="I126" s="61" t="s">
        <v>193</v>
      </c>
      <c r="K126" s="56">
        <v>7578183.79</v>
      </c>
      <c r="L126" s="56"/>
      <c r="M126" s="56"/>
      <c r="N126" s="56">
        <v>2540</v>
      </c>
    </row>
    <row r="127" spans="1:14" ht="90" x14ac:dyDescent="0.2">
      <c r="A127" s="64">
        <v>49</v>
      </c>
      <c r="B127" s="61">
        <v>86</v>
      </c>
      <c r="C127" s="61" t="s">
        <v>202</v>
      </c>
      <c r="D127" s="64" t="s">
        <v>203</v>
      </c>
      <c r="E127" s="67">
        <v>1486.5</v>
      </c>
      <c r="F127" s="67">
        <v>1113745.07</v>
      </c>
      <c r="G127" s="67">
        <v>434188</v>
      </c>
      <c r="H127" s="69">
        <v>27</v>
      </c>
      <c r="I127" s="61" t="s">
        <v>205</v>
      </c>
      <c r="K127" s="56">
        <v>1547933.07</v>
      </c>
      <c r="L127" s="56">
        <v>678</v>
      </c>
      <c r="M127" s="56">
        <v>808.5</v>
      </c>
      <c r="N127" s="56"/>
    </row>
    <row r="128" spans="1:14" hidden="1" x14ac:dyDescent="0.2">
      <c r="A128" s="19">
        <v>50</v>
      </c>
      <c r="B128" s="20"/>
      <c r="C128" s="20"/>
      <c r="D128" s="19"/>
      <c r="E128" s="51"/>
      <c r="F128" s="51"/>
      <c r="G128" s="51"/>
      <c r="H128" s="31"/>
      <c r="I128" s="20"/>
      <c r="K128" s="56"/>
      <c r="L128" s="56"/>
      <c r="M128" s="56"/>
      <c r="N128" s="56"/>
    </row>
    <row r="129" spans="1:14" hidden="1" x14ac:dyDescent="0.2">
      <c r="A129" s="19">
        <v>51</v>
      </c>
      <c r="B129" s="20"/>
      <c r="C129" s="20"/>
      <c r="D129" s="19"/>
      <c r="E129" s="51"/>
      <c r="F129" s="51"/>
      <c r="G129" s="51"/>
      <c r="H129" s="31"/>
      <c r="I129" s="20"/>
      <c r="K129" s="56"/>
      <c r="L129" s="56"/>
      <c r="M129" s="56"/>
      <c r="N129" s="56"/>
    </row>
    <row r="130" spans="1:14" hidden="1" x14ac:dyDescent="0.2">
      <c r="A130" s="19">
        <v>52</v>
      </c>
      <c r="B130" s="20"/>
      <c r="C130" s="20"/>
      <c r="D130" s="19"/>
      <c r="E130" s="51"/>
      <c r="F130" s="51"/>
      <c r="G130" s="51"/>
      <c r="H130" s="31"/>
      <c r="I130" s="20"/>
      <c r="K130" s="56"/>
      <c r="L130" s="56"/>
      <c r="M130" s="56"/>
      <c r="N130" s="56"/>
    </row>
    <row r="131" spans="1:14" hidden="1" x14ac:dyDescent="0.2">
      <c r="A131" s="19">
        <v>53</v>
      </c>
      <c r="B131" s="20"/>
      <c r="C131" s="20"/>
      <c r="D131" s="19"/>
      <c r="E131" s="51"/>
      <c r="F131" s="51"/>
      <c r="G131" s="51"/>
      <c r="H131" s="31"/>
      <c r="I131" s="20"/>
      <c r="K131" s="56"/>
      <c r="L131" s="56"/>
      <c r="M131" s="56"/>
      <c r="N131" s="56"/>
    </row>
    <row r="132" spans="1:14" hidden="1" x14ac:dyDescent="0.2">
      <c r="A132" s="19">
        <v>54</v>
      </c>
      <c r="B132" s="20"/>
      <c r="C132" s="20"/>
      <c r="D132" s="19"/>
      <c r="E132" s="51"/>
      <c r="F132" s="51"/>
      <c r="G132" s="51"/>
      <c r="H132" s="31"/>
      <c r="I132" s="20"/>
      <c r="K132" s="56"/>
      <c r="L132" s="56"/>
      <c r="M132" s="56"/>
      <c r="N132" s="56"/>
    </row>
    <row r="133" spans="1:14" hidden="1" x14ac:dyDescent="0.2">
      <c r="A133" s="19">
        <v>55</v>
      </c>
      <c r="B133" s="20"/>
      <c r="C133" s="20"/>
      <c r="D133" s="19"/>
      <c r="E133" s="51"/>
      <c r="F133" s="51"/>
      <c r="G133" s="51"/>
      <c r="H133" s="31"/>
      <c r="I133" s="20"/>
      <c r="K133" s="56"/>
      <c r="L133" s="56"/>
      <c r="M133" s="56"/>
      <c r="N133" s="56"/>
    </row>
    <row r="134" spans="1:14" hidden="1" x14ac:dyDescent="0.2">
      <c r="A134" s="19">
        <v>56</v>
      </c>
      <c r="B134" s="20"/>
      <c r="C134" s="20"/>
      <c r="D134" s="19"/>
      <c r="E134" s="51"/>
      <c r="F134" s="51"/>
      <c r="G134" s="51"/>
      <c r="H134" s="31"/>
      <c r="I134" s="20"/>
      <c r="K134" s="56"/>
      <c r="L134" s="56"/>
      <c r="M134" s="56"/>
      <c r="N134" s="56"/>
    </row>
    <row r="135" spans="1:14" hidden="1" x14ac:dyDescent="0.2">
      <c r="A135" s="19">
        <v>57</v>
      </c>
      <c r="B135" s="20"/>
      <c r="C135" s="20"/>
      <c r="D135" s="19"/>
      <c r="E135" s="51"/>
      <c r="F135" s="51"/>
      <c r="G135" s="51"/>
      <c r="H135" s="31"/>
      <c r="I135" s="20"/>
      <c r="K135" s="56"/>
      <c r="L135" s="56"/>
      <c r="M135" s="56"/>
      <c r="N135" s="56"/>
    </row>
    <row r="136" spans="1:14" hidden="1" x14ac:dyDescent="0.2">
      <c r="A136" s="19">
        <v>58</v>
      </c>
      <c r="B136" s="20"/>
      <c r="C136" s="20"/>
      <c r="D136" s="19"/>
      <c r="E136" s="51"/>
      <c r="F136" s="51"/>
      <c r="G136" s="51"/>
      <c r="H136" s="31"/>
      <c r="I136" s="20"/>
      <c r="K136" s="56"/>
      <c r="L136" s="56"/>
      <c r="M136" s="56"/>
      <c r="N136" s="56"/>
    </row>
    <row r="137" spans="1:14" hidden="1" x14ac:dyDescent="0.2">
      <c r="A137" s="19">
        <v>59</v>
      </c>
      <c r="B137" s="20"/>
      <c r="C137" s="20"/>
      <c r="D137" s="19"/>
      <c r="E137" s="51"/>
      <c r="F137" s="51"/>
      <c r="G137" s="51"/>
      <c r="H137" s="31"/>
      <c r="I137" s="20"/>
      <c r="K137" s="56"/>
      <c r="L137" s="56"/>
      <c r="M137" s="56"/>
      <c r="N137" s="56"/>
    </row>
    <row r="138" spans="1:14" hidden="1" x14ac:dyDescent="0.2">
      <c r="A138" s="19">
        <v>60</v>
      </c>
      <c r="B138" s="20"/>
      <c r="C138" s="20"/>
      <c r="D138" s="19"/>
      <c r="E138" s="51"/>
      <c r="F138" s="51"/>
      <c r="G138" s="51"/>
      <c r="H138" s="31"/>
      <c r="I138" s="20"/>
      <c r="K138" s="56"/>
      <c r="L138" s="56"/>
      <c r="M138" s="56"/>
      <c r="N138" s="56"/>
    </row>
    <row r="139" spans="1:14" hidden="1" x14ac:dyDescent="0.2">
      <c r="A139" s="19">
        <v>61</v>
      </c>
      <c r="B139" s="20"/>
      <c r="C139" s="20"/>
      <c r="D139" s="19"/>
      <c r="E139" s="51"/>
      <c r="F139" s="51"/>
      <c r="G139" s="51"/>
      <c r="H139" s="31"/>
      <c r="I139" s="20"/>
      <c r="K139" s="56"/>
      <c r="L139" s="56"/>
      <c r="M139" s="56"/>
      <c r="N139" s="56"/>
    </row>
    <row r="140" spans="1:14" hidden="1" x14ac:dyDescent="0.2">
      <c r="A140" s="19">
        <v>62</v>
      </c>
      <c r="B140" s="20"/>
      <c r="C140" s="20"/>
      <c r="D140" s="19"/>
      <c r="E140" s="51"/>
      <c r="F140" s="51"/>
      <c r="G140" s="51"/>
      <c r="H140" s="31"/>
      <c r="I140" s="20"/>
      <c r="K140" s="56"/>
      <c r="L140" s="56"/>
      <c r="M140" s="56"/>
      <c r="N140" s="56"/>
    </row>
    <row r="141" spans="1:14" hidden="1" x14ac:dyDescent="0.2">
      <c r="A141" s="19">
        <v>63</v>
      </c>
      <c r="B141" s="20"/>
      <c r="C141" s="20"/>
      <c r="D141" s="19"/>
      <c r="E141" s="51"/>
      <c r="F141" s="51"/>
      <c r="G141" s="51"/>
      <c r="H141" s="31"/>
      <c r="I141" s="20"/>
      <c r="K141" s="56"/>
      <c r="L141" s="56"/>
      <c r="M141" s="56"/>
      <c r="N141" s="56"/>
    </row>
    <row r="142" spans="1:14" hidden="1" x14ac:dyDescent="0.2">
      <c r="A142" s="19">
        <v>64</v>
      </c>
      <c r="B142" s="20"/>
      <c r="C142" s="20"/>
      <c r="D142" s="19"/>
      <c r="E142" s="51"/>
      <c r="F142" s="51"/>
      <c r="G142" s="51"/>
      <c r="H142" s="31"/>
      <c r="I142" s="20"/>
      <c r="K142" s="56"/>
      <c r="L142" s="56"/>
      <c r="M142" s="56"/>
      <c r="N142" s="56"/>
    </row>
    <row r="143" spans="1:14" hidden="1" x14ac:dyDescent="0.2">
      <c r="A143" s="19">
        <v>65</v>
      </c>
      <c r="B143" s="20"/>
      <c r="C143" s="20"/>
      <c r="D143" s="19"/>
      <c r="E143" s="51"/>
      <c r="F143" s="51"/>
      <c r="G143" s="51"/>
      <c r="H143" s="31"/>
      <c r="I143" s="20"/>
      <c r="K143" s="56"/>
      <c r="L143" s="56"/>
      <c r="M143" s="56"/>
      <c r="N143" s="56"/>
    </row>
    <row r="144" spans="1:14" hidden="1" x14ac:dyDescent="0.2">
      <c r="A144" s="19">
        <v>66</v>
      </c>
      <c r="B144" s="20"/>
      <c r="C144" s="20"/>
      <c r="D144" s="19"/>
      <c r="E144" s="51"/>
      <c r="F144" s="51"/>
      <c r="G144" s="51"/>
      <c r="H144" s="31"/>
      <c r="I144" s="20"/>
      <c r="K144" s="56"/>
      <c r="L144" s="56"/>
      <c r="M144" s="56"/>
      <c r="N144" s="56"/>
    </row>
    <row r="145" spans="1:14" ht="12" hidden="1" thickBot="1" x14ac:dyDescent="0.25">
      <c r="A145" s="19">
        <v>67</v>
      </c>
      <c r="B145" s="20"/>
      <c r="C145" s="20"/>
      <c r="D145" s="53"/>
      <c r="E145" s="54"/>
      <c r="F145" s="54"/>
      <c r="G145" s="54"/>
      <c r="H145" s="31"/>
      <c r="I145" s="20"/>
      <c r="K145" s="56"/>
      <c r="L145" s="56"/>
      <c r="M145" s="56"/>
      <c r="N145" s="56"/>
    </row>
    <row r="146" spans="1:14" ht="12" thickBot="1" x14ac:dyDescent="0.25">
      <c r="A146" s="35"/>
      <c r="B146" s="21"/>
      <c r="C146" s="22"/>
      <c r="D146" s="23" t="s">
        <v>29</v>
      </c>
      <c r="E146" s="48">
        <f>SUM(E79:E145)</f>
        <v>106255.11000000004</v>
      </c>
      <c r="F146" s="48">
        <f>SUM(F79:F145)</f>
        <v>50114187.159999996</v>
      </c>
      <c r="G146" s="48">
        <f>SUM(G79:G145)</f>
        <v>47256600</v>
      </c>
      <c r="H146" s="24"/>
      <c r="I146" s="36"/>
    </row>
    <row r="147" spans="1:14" ht="12" thickTop="1" x14ac:dyDescent="0.2">
      <c r="A147" s="41"/>
      <c r="B147" s="13"/>
      <c r="C147" s="25"/>
      <c r="D147" s="16" t="s">
        <v>9</v>
      </c>
      <c r="E147" s="49">
        <f>SUM(L79:L145)</f>
        <v>76465.17</v>
      </c>
      <c r="F147" s="26"/>
      <c r="G147" s="27"/>
      <c r="H147" s="13"/>
      <c r="I147" s="25"/>
    </row>
    <row r="148" spans="1:14" x14ac:dyDescent="0.2">
      <c r="A148" s="41"/>
      <c r="B148" s="13"/>
      <c r="C148" s="25"/>
      <c r="D148" s="19" t="s">
        <v>30</v>
      </c>
      <c r="E148" s="51">
        <f>SUM(M79:M145)</f>
        <v>18049.05</v>
      </c>
      <c r="F148" s="26"/>
      <c r="G148" s="28"/>
      <c r="H148" s="13"/>
      <c r="I148" s="25"/>
    </row>
    <row r="149" spans="1:14" x14ac:dyDescent="0.2">
      <c r="A149" s="41"/>
      <c r="B149" s="13"/>
      <c r="C149" s="25"/>
      <c r="D149" s="20" t="s">
        <v>31</v>
      </c>
      <c r="E149" s="52">
        <f>SUM(N79:N145)</f>
        <v>11740.89</v>
      </c>
      <c r="F149" s="26"/>
      <c r="G149" s="28"/>
      <c r="H149" s="13"/>
      <c r="I149" s="25"/>
    </row>
    <row r="150" spans="1:14" x14ac:dyDescent="0.2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14" x14ac:dyDescent="0.2">
      <c r="A151" s="35"/>
      <c r="B151" s="21"/>
      <c r="C151" s="21"/>
      <c r="D151" s="21"/>
      <c r="E151" s="21"/>
      <c r="F151" s="21"/>
      <c r="G151" s="21"/>
      <c r="H151" s="21"/>
      <c r="I151" s="36"/>
    </row>
    <row r="152" spans="1:14" ht="14.25" x14ac:dyDescent="0.2">
      <c r="A152" s="41"/>
      <c r="B152" s="13"/>
      <c r="C152" s="13"/>
      <c r="D152" s="13"/>
      <c r="E152" s="73" t="s">
        <v>34</v>
      </c>
      <c r="F152" s="74"/>
      <c r="G152" s="74"/>
      <c r="H152" s="74"/>
      <c r="I152" s="75"/>
    </row>
    <row r="153" spans="1:14" x14ac:dyDescent="0.2">
      <c r="A153" s="41"/>
      <c r="B153" s="13"/>
      <c r="C153" s="13"/>
      <c r="D153" s="13"/>
      <c r="E153" s="13"/>
      <c r="F153" s="13"/>
      <c r="G153" s="13"/>
      <c r="H153" s="13"/>
      <c r="I153" s="25"/>
    </row>
    <row r="154" spans="1:14" x14ac:dyDescent="0.2">
      <c r="A154" s="41"/>
      <c r="B154" s="13"/>
      <c r="C154" s="13"/>
      <c r="D154" s="13"/>
      <c r="E154" s="13"/>
      <c r="F154" s="13"/>
      <c r="G154" s="13"/>
      <c r="H154" s="13"/>
      <c r="I154" s="25"/>
    </row>
    <row r="155" spans="1:14" x14ac:dyDescent="0.2">
      <c r="A155" s="41"/>
      <c r="B155" s="13"/>
      <c r="C155" s="13"/>
      <c r="D155" s="13"/>
      <c r="E155" s="13"/>
      <c r="F155" s="13"/>
      <c r="G155" s="13"/>
      <c r="H155" s="13"/>
      <c r="I155" s="25"/>
    </row>
    <row r="156" spans="1:14" hidden="1" x14ac:dyDescent="0.2">
      <c r="A156" s="41"/>
      <c r="B156" s="13"/>
      <c r="C156" s="13"/>
      <c r="D156" s="13"/>
      <c r="E156" s="13"/>
      <c r="F156" s="13"/>
      <c r="G156" s="13"/>
      <c r="H156" s="13"/>
      <c r="I156" s="25"/>
    </row>
    <row r="157" spans="1:14" hidden="1" x14ac:dyDescent="0.2">
      <c r="A157" s="41"/>
      <c r="B157" s="13"/>
      <c r="C157" s="13"/>
      <c r="D157" s="13"/>
      <c r="E157" s="13"/>
      <c r="F157" s="13"/>
      <c r="G157" s="13"/>
      <c r="H157" s="13"/>
      <c r="I157" s="25"/>
    </row>
    <row r="158" spans="1:14" hidden="1" x14ac:dyDescent="0.2">
      <c r="A158" s="41"/>
      <c r="B158" s="13"/>
      <c r="C158" s="13"/>
      <c r="D158" s="13"/>
      <c r="E158" s="13"/>
      <c r="F158" s="13"/>
      <c r="G158" s="13"/>
      <c r="H158" s="13"/>
      <c r="I158" s="25"/>
    </row>
    <row r="159" spans="1:14" hidden="1" x14ac:dyDescent="0.2">
      <c r="A159" s="41"/>
      <c r="B159" s="13"/>
      <c r="C159" s="13"/>
      <c r="D159" s="13"/>
      <c r="E159" s="13"/>
      <c r="F159" s="13"/>
      <c r="G159" s="13"/>
      <c r="H159" s="13"/>
      <c r="I159" s="25"/>
    </row>
    <row r="160" spans="1:14" hidden="1" x14ac:dyDescent="0.2">
      <c r="A160" s="41"/>
      <c r="B160" s="13"/>
      <c r="C160" s="13"/>
      <c r="D160" s="13"/>
      <c r="E160" s="13"/>
      <c r="F160" s="13"/>
      <c r="G160" s="13"/>
      <c r="H160" s="13"/>
      <c r="I160" s="25"/>
    </row>
    <row r="161" spans="1:9" x14ac:dyDescent="0.2">
      <c r="A161" s="37"/>
      <c r="B161" s="38"/>
      <c r="C161" s="38"/>
      <c r="D161" s="38"/>
      <c r="E161" s="38"/>
      <c r="F161" s="38"/>
      <c r="G161" s="38"/>
      <c r="H161" s="38"/>
      <c r="I161" s="39"/>
    </row>
    <row r="163" spans="1:9" ht="12.75" x14ac:dyDescent="0.2">
      <c r="A163" s="70" t="s">
        <v>20</v>
      </c>
      <c r="B163" s="71"/>
      <c r="C163" s="71"/>
    </row>
    <row r="164" spans="1:9" ht="12.75" x14ac:dyDescent="0.2">
      <c r="A164" s="70" t="s">
        <v>21</v>
      </c>
      <c r="B164" s="71"/>
      <c r="C164" s="71"/>
      <c r="D164" s="8" t="s">
        <v>24</v>
      </c>
      <c r="E164" s="72" t="s">
        <v>23</v>
      </c>
      <c r="F164" s="72"/>
      <c r="G164" s="72"/>
      <c r="H164" s="72"/>
    </row>
    <row r="165" spans="1:9" ht="12.75" x14ac:dyDescent="0.2">
      <c r="A165" s="70" t="s">
        <v>22</v>
      </c>
      <c r="B165" s="71"/>
      <c r="C165" s="71"/>
      <c r="D165" s="8" t="s">
        <v>25</v>
      </c>
    </row>
    <row r="166" spans="1:9" ht="12.75" x14ac:dyDescent="0.2">
      <c r="A166" s="70" t="s">
        <v>26</v>
      </c>
      <c r="B166" s="71"/>
      <c r="C166" s="71"/>
      <c r="D166" s="8" t="s">
        <v>53</v>
      </c>
    </row>
  </sheetData>
  <mergeCells count="21">
    <mergeCell ref="A77:I77"/>
    <mergeCell ref="A18:I18"/>
    <mergeCell ref="A27:I27"/>
    <mergeCell ref="A9:D9"/>
    <mergeCell ref="A15:I15"/>
    <mergeCell ref="A26:I26"/>
    <mergeCell ref="A76:I76"/>
    <mergeCell ref="A2:D2"/>
    <mergeCell ref="A3:D3"/>
    <mergeCell ref="A13:I13"/>
    <mergeCell ref="A14:I14"/>
    <mergeCell ref="E9:I9"/>
    <mergeCell ref="E3:I3"/>
    <mergeCell ref="E5:I5"/>
    <mergeCell ref="E8:I8"/>
    <mergeCell ref="A165:C165"/>
    <mergeCell ref="A166:C166"/>
    <mergeCell ref="E164:H164"/>
    <mergeCell ref="E152:I152"/>
    <mergeCell ref="A163:C163"/>
    <mergeCell ref="A164:C164"/>
  </mergeCells>
  <phoneticPr fontId="1" type="noConversion"/>
  <conditionalFormatting sqref="E79:E95 E97:E145">
    <cfRule type="expression" dxfId="10" priority="22">
      <formula>E79&lt;&gt;SUM(L79:N79)</formula>
    </cfRule>
  </conditionalFormatting>
  <conditionalFormatting sqref="E29:E71">
    <cfRule type="expression" dxfId="9" priority="21">
      <formula>E29&lt;&gt;SUM(L29:N29)</formula>
    </cfRule>
  </conditionalFormatting>
  <conditionalFormatting sqref="E72">
    <cfRule type="expression" dxfId="8" priority="18">
      <formula>$E$72&lt;&gt;SUM(E73:E75)</formula>
    </cfRule>
  </conditionalFormatting>
  <conditionalFormatting sqref="E146">
    <cfRule type="expression" dxfId="7" priority="17">
      <formula>$E$146&lt;&gt;SUM(E147:E149)</formula>
    </cfRule>
  </conditionalFormatting>
  <conditionalFormatting sqref="K54:K55">
    <cfRule type="expression" dxfId="6" priority="12">
      <formula>K54&lt;&gt;SUM(F54:G54)</formula>
    </cfRule>
  </conditionalFormatting>
  <conditionalFormatting sqref="K50:K51">
    <cfRule type="expression" dxfId="5" priority="7">
      <formula>K50&lt;&gt;SUM(F50:G50)</formula>
    </cfRule>
  </conditionalFormatting>
  <conditionalFormatting sqref="K52">
    <cfRule type="expression" dxfId="4" priority="4">
      <formula>K52&lt;&gt;SUM(F52:G52)</formula>
    </cfRule>
  </conditionalFormatting>
  <conditionalFormatting sqref="E96">
    <cfRule type="expression" dxfId="3" priority="24">
      <formula>E96&lt;&gt;SUM(M96:N96)</formula>
    </cfRule>
  </conditionalFormatting>
  <conditionalFormatting sqref="K53">
    <cfRule type="expression" dxfId="2" priority="3">
      <formula>K53&lt;&gt;SUM(F53:G53)</formula>
    </cfRule>
  </conditionalFormatting>
  <conditionalFormatting sqref="K29:K49">
    <cfRule type="expression" dxfId="1" priority="2">
      <formula>K29&lt;&gt;SUM(F29:G29)</formula>
    </cfRule>
  </conditionalFormatting>
  <conditionalFormatting sqref="K56">
    <cfRule type="expression" dxfId="0" priority="1">
      <formula>K56&lt;&gt;SUM(F56:G56)</formula>
    </cfRule>
  </conditionalFormatting>
  <pageMargins left="0.59055118110236227" right="0.59055118110236227" top="0.59055118110236227" bottom="0.59055118110236227" header="0.31496062992125984" footer="0.31496062992125984"/>
  <pageSetup paperSize="9" scale="91" fitToHeight="0" orientation="landscape" horizontalDpi="4294967294" verticalDpi="4294967294" r:id="rId1"/>
  <headerFooter alignWithMargins="0">
    <oddHeader>&amp;C&amp;"Times New Roman,Normalny"&amp;9NARODOWY PROGRAM PRZEBUDOWY DRÓG LOKALNYCH - ETAP II BEZPIECZEŃSTWO - DOSTĘPNOŚĆ - ROZWÓJ</oddHeader>
    <oddFooter>Strona &amp;P</oddFooter>
  </headerFooter>
  <rowBreaks count="5" manualBreakCount="5">
    <brk id="31" max="8" man="1"/>
    <brk id="41" max="16383" man="1"/>
    <brk id="54" max="16383" man="1"/>
    <brk id="85" max="8" man="1"/>
    <brk id="1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Katarzyna Harmata</cp:lastModifiedBy>
  <cp:lastPrinted>2015-07-14T15:23:44Z</cp:lastPrinted>
  <dcterms:created xsi:type="dcterms:W3CDTF">2011-08-21T10:04:34Z</dcterms:created>
  <dcterms:modified xsi:type="dcterms:W3CDTF">2015-07-14T15:27:08Z</dcterms:modified>
</cp:coreProperties>
</file>